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0730" windowHeight="11040" tabRatio="736" activeTab="0"/>
  </bookViews>
  <sheets>
    <sheet name="TOTAIS" sheetId="6" r:id="rId1"/>
    <sheet name="ANO-01" sheetId="1" r:id="rId2"/>
    <sheet name="ANO-02" sheetId="2" r:id="rId3"/>
    <sheet name="ANO-03" sheetId="3" r:id="rId4"/>
    <sheet name="ANO-04" sheetId="4" r:id="rId5"/>
    <sheet name="ANO-05" sheetId="5" r:id="rId6"/>
    <sheet name="Direitos" sheetId="7" r:id="rId7"/>
    <sheet name="mais-planilhas" sheetId="9" r:id="rId8"/>
    <sheet name=" " sheetId="8" state="hidden" r:id="rId9"/>
  </sheets>
  <definedNames>
    <definedName name="custo">' '!$A$42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<sst xmlns="http://schemas.openxmlformats.org/spreadsheetml/2006/main" count="297" uniqueCount="67">
  <si>
    <t>Planilha de Orçamento da Faculdade</t>
  </si>
  <si>
    <t>Pgto Único</t>
  </si>
  <si>
    <t>Mensal</t>
  </si>
  <si>
    <t>Total</t>
  </si>
  <si>
    <t>Despesas</t>
  </si>
  <si>
    <t>Matrícula</t>
  </si>
  <si>
    <t>Material Escolar</t>
  </si>
  <si>
    <t>Meses</t>
  </si>
  <si>
    <t>Primeiro Semestre</t>
  </si>
  <si>
    <t>Segundo Semestre</t>
  </si>
  <si>
    <t>ANO</t>
  </si>
  <si>
    <t>Receitas, ou Financiemtos</t>
  </si>
  <si>
    <t>Do Emprego</t>
  </si>
  <si>
    <t>De Financiamento Estudantil</t>
  </si>
  <si>
    <t>Dos Pais</t>
  </si>
  <si>
    <t>De Bolsa de Estudo</t>
  </si>
  <si>
    <t>Da Poupança</t>
  </si>
  <si>
    <t>De Outras Fontes</t>
  </si>
  <si>
    <t>Livros - Se não sabe, digite o preço aproximado</t>
  </si>
  <si>
    <t>Pesquisas</t>
  </si>
  <si>
    <t>Alimentação</t>
  </si>
  <si>
    <t>Mensalidade da Faculdade</t>
  </si>
  <si>
    <t>Taxas Extras</t>
  </si>
  <si>
    <t>Moradia Alugada</t>
  </si>
  <si>
    <t>Materais Escolar, Papelarias</t>
  </si>
  <si>
    <t>Estacionamentos</t>
  </si>
  <si>
    <t>Transportes</t>
  </si>
  <si>
    <t>Custo com Serviços de Limpeza na Moradia</t>
  </si>
  <si>
    <t>Conta de Água</t>
  </si>
  <si>
    <t>Conta de Luz</t>
  </si>
  <si>
    <t>Conta de Internet</t>
  </si>
  <si>
    <t>Excursões e Eventos da Faculdade</t>
  </si>
  <si>
    <t>outros - adicionar</t>
  </si>
  <si>
    <t>Total de Receitas em</t>
  </si>
  <si>
    <t>Total de Despasas em</t>
  </si>
  <si>
    <t>Resumo do Orçamento da Faculdade</t>
  </si>
  <si>
    <t>Total de Todo Investimento</t>
  </si>
  <si>
    <t>Total de Todas as Despesas</t>
  </si>
  <si>
    <t>Saldo</t>
  </si>
  <si>
    <t>BALANÇO FINAL - SALDO</t>
  </si>
  <si>
    <t>www.tudoexcel.com.br</t>
  </si>
  <si>
    <t>Totais do Ano</t>
  </si>
  <si>
    <t>Cálculo por Semestre</t>
  </si>
  <si>
    <t>Planilha Desenvolvida pelo site</t>
  </si>
  <si>
    <t>Esta planilha não pode ver vendida, nem pode ser alterada, para ser vendida, por qualquer mídia, ou por qualquer outro meio comércio. É uma planilha GRÁTIS, destinada a todos os estudantes de todos os níveis, para ajudar a fazer o planejamento de custos da faculdade, ou de qualquer série escolar. Foi desenvolvida unicamente para uso pessoal. Se voê colocar no seu site, por favor mantenha os créditos.</t>
  </si>
  <si>
    <t>Compartilhe esta planilha com todos os seus amigos. Ajude-os, a controlar e planejar os custos educacionais.</t>
  </si>
  <si>
    <t>Ajuda</t>
  </si>
  <si>
    <t>Clique Aqui</t>
  </si>
  <si>
    <t>Para aprender, como preencher a planilha</t>
  </si>
  <si>
    <t>Aprenda Mais Sobre o Excel</t>
  </si>
  <si>
    <t>Baixe Outras Planilhas</t>
  </si>
  <si>
    <t>tudoexcel.com.br</t>
  </si>
  <si>
    <t>Clique nos links para ver mais planilhas</t>
  </si>
  <si>
    <t>Planilha de Controle de Estoque</t>
  </si>
  <si>
    <t>Aprenda Excel de um jeito fácil e grátis</t>
  </si>
  <si>
    <t>Planilha de Fluxo de Caixa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</si>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</sst>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rgb="FF002060"/>
      <name val="Calibri"/>
      <family val="2"/>
      <scheme val="minor"/>
    </font>
    <font>
      <sz val="26"/>
      <color rgb="FFC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8"/>
      <color theme="10"/>
      <name val="Calibri"/>
      <family val="2"/>
      <scheme val="minor"/>
    </font>
    <font>
      <b/>
      <sz val="14"/>
      <color theme="9" tint="-0.4999699890613556"/>
      <name val="Calibri"/>
      <family val="2"/>
      <scheme val="minor"/>
    </font>
    <font>
      <sz val="14"/>
      <color rgb="FFC00000"/>
      <name val="Arial"/>
      <family val="2"/>
    </font>
    <font>
      <sz val="9"/>
      <color theme="1" tint="0.35"/>
      <name val="+mn-cs"/>
      <family val="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55"/>
      </left>
      <right/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/>
    <xf numFmtId="0" fontId="2" fillId="2" borderId="1" xfId="20" applyNumberFormat="1" applyFont="1" applyFill="1" applyBorder="1" applyAlignment="1">
      <alignment horizontal="center" vertical="center"/>
    </xf>
    <xf numFmtId="0" fontId="2" fillId="2" borderId="0" xfId="20" applyNumberFormat="1" applyFont="1" applyFill="1" applyBorder="1" applyAlignment="1">
      <alignment horizontal="center" vertical="center"/>
    </xf>
    <xf numFmtId="0" fontId="2" fillId="2" borderId="2" xfId="20" applyNumberFormat="1" applyFont="1" applyFill="1" applyBorder="1" applyAlignment="1">
      <alignment horizontal="center" vertical="center"/>
    </xf>
    <xf numFmtId="0" fontId="0" fillId="0" borderId="0" xfId="0" applyFont="1"/>
    <xf numFmtId="37" fontId="2" fillId="2" borderId="0" xfId="21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44" fontId="2" fillId="0" borderId="4" xfId="21" applyFont="1" applyFill="1" applyBorder="1" applyAlignment="1">
      <alignment vertical="center"/>
    </xf>
    <xf numFmtId="44" fontId="2" fillId="0" borderId="5" xfId="21" applyFont="1" applyFill="1" applyBorder="1" applyAlignment="1">
      <alignment vertical="center"/>
    </xf>
    <xf numFmtId="44" fontId="2" fillId="5" borderId="4" xfId="21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44" fontId="2" fillId="6" borderId="4" xfId="21" applyFont="1" applyFill="1" applyBorder="1" applyAlignment="1">
      <alignment vertical="center"/>
    </xf>
    <xf numFmtId="44" fontId="2" fillId="7" borderId="0" xfId="21" applyFont="1" applyFill="1" applyAlignment="1">
      <alignment vertical="center"/>
    </xf>
    <xf numFmtId="44" fontId="2" fillId="6" borderId="10" xfId="21" applyFont="1" applyFill="1" applyBorder="1" applyAlignment="1">
      <alignment vertical="center"/>
    </xf>
    <xf numFmtId="44" fontId="4" fillId="6" borderId="10" xfId="21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164" fontId="8" fillId="7" borderId="11" xfId="0" applyNumberFormat="1" applyFont="1" applyFill="1" applyBorder="1" applyAlignment="1">
      <alignment horizontal="center" vertical="center"/>
    </xf>
    <xf numFmtId="44" fontId="2" fillId="5" borderId="12" xfId="21" applyFont="1" applyFill="1" applyBorder="1" applyAlignment="1">
      <alignment vertical="center"/>
    </xf>
    <xf numFmtId="44" fontId="2" fillId="7" borderId="13" xfId="21" applyFont="1" applyFill="1" applyBorder="1" applyAlignment="1">
      <alignment vertical="center"/>
    </xf>
    <xf numFmtId="44" fontId="2" fillId="7" borderId="14" xfId="21" applyFont="1" applyFill="1" applyBorder="1" applyAlignment="1">
      <alignment vertical="center"/>
    </xf>
    <xf numFmtId="44" fontId="2" fillId="7" borderId="11" xfId="21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/>
    <xf numFmtId="164" fontId="8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44" fontId="4" fillId="0" borderId="14" xfId="21" applyFont="1" applyFill="1" applyBorder="1" applyAlignment="1">
      <alignment vertical="center"/>
    </xf>
    <xf numFmtId="0" fontId="0" fillId="0" borderId="0" xfId="0" applyFont="1" applyFill="1" applyBorder="1"/>
    <xf numFmtId="3" fontId="2" fillId="6" borderId="1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12" fillId="4" borderId="9" xfId="0" applyFont="1" applyFill="1" applyBorder="1" applyAlignment="1">
      <alignment vertical="center"/>
    </xf>
    <xf numFmtId="0" fontId="0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25" fillId="0" borderId="0" xfId="22" applyFont="1"/>
    <xf numFmtId="0" fontId="0" fillId="0" borderId="0" xfId="0" applyProtection="1">
      <protection locked="0"/>
    </xf>
    <xf numFmtId="0" fontId="26" fillId="9" borderId="0" xfId="0" applyFont="1" applyFill="1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44" fontId="0" fillId="0" borderId="16" xfId="0" applyNumberFormat="1" applyBorder="1" applyProtection="1"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44" fontId="0" fillId="0" borderId="7" xfId="21" applyFont="1" applyBorder="1" applyProtection="1">
      <protection locked="0"/>
    </xf>
    <xf numFmtId="44" fontId="0" fillId="0" borderId="10" xfId="0" applyNumberFormat="1" applyBorder="1" applyProtection="1">
      <protection locked="0"/>
    </xf>
    <xf numFmtId="0" fontId="20" fillId="0" borderId="0" xfId="0" applyFont="1" applyProtection="1">
      <protection locked="0"/>
    </xf>
    <xf numFmtId="44" fontId="20" fillId="0" borderId="0" xfId="0" applyNumberFormat="1" applyFont="1" applyProtection="1">
      <protection locked="0"/>
    </xf>
    <xf numFmtId="44" fontId="0" fillId="0" borderId="0" xfId="0" applyNumberFormat="1" applyProtection="1">
      <protection locked="0"/>
    </xf>
    <xf numFmtId="0" fontId="0" fillId="11" borderId="0" xfId="0" applyFill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12" borderId="0" xfId="0" applyFill="1" applyProtection="1">
      <protection locked="0"/>
    </xf>
    <xf numFmtId="0" fontId="0" fillId="13" borderId="0" xfId="0" applyFill="1" applyProtection="1">
      <protection locked="0"/>
    </xf>
    <xf numFmtId="0" fontId="0" fillId="0" borderId="17" xfId="0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14" fillId="13" borderId="0" xfId="0" applyFont="1" applyFill="1" applyAlignment="1" applyProtection="1">
      <alignment horizontal="center" vertical="center"/>
      <protection locked="0"/>
    </xf>
    <xf numFmtId="44" fontId="17" fillId="0" borderId="0" xfId="0" applyNumberFormat="1" applyFont="1" applyAlignment="1" applyProtection="1">
      <alignment horizontal="center"/>
      <protection locked="0"/>
    </xf>
    <xf numFmtId="0" fontId="14" fillId="14" borderId="0" xfId="0" applyFont="1" applyFill="1" applyAlignment="1" applyProtection="1">
      <alignment horizontal="center" vertical="center"/>
      <protection locked="0"/>
    </xf>
    <xf numFmtId="0" fontId="14" fillId="11" borderId="0" xfId="0" applyFont="1" applyFill="1" applyAlignment="1" applyProtection="1">
      <alignment horizontal="center" vertical="center"/>
      <protection locked="0"/>
    </xf>
    <xf numFmtId="0" fontId="14" fillId="12" borderId="0" xfId="0" applyFont="1" applyFill="1" applyAlignment="1" applyProtection="1">
      <alignment horizontal="center" vertical="center"/>
      <protection locked="0"/>
    </xf>
    <xf numFmtId="44" fontId="16" fillId="0" borderId="0" xfId="0" applyNumberFormat="1" applyFont="1" applyAlignment="1" applyProtection="1">
      <alignment horizontal="center"/>
      <protection locked="0"/>
    </xf>
    <xf numFmtId="44" fontId="18" fillId="0" borderId="0" xfId="0" applyNumberFormat="1" applyFont="1" applyAlignment="1" applyProtection="1">
      <alignment horizontal="center"/>
      <protection locked="0"/>
    </xf>
    <xf numFmtId="0" fontId="19" fillId="2" borderId="18" xfId="22" applyFill="1" applyBorder="1" applyAlignment="1">
      <alignment horizontal="center" vertical="center"/>
    </xf>
    <xf numFmtId="37" fontId="2" fillId="2" borderId="15" xfId="21" applyNumberFormat="1" applyFont="1" applyFill="1" applyBorder="1" applyAlignment="1">
      <alignment horizontal="center" vertical="center" shrinkToFit="1"/>
    </xf>
    <xf numFmtId="37" fontId="2" fillId="2" borderId="16" xfId="21" applyNumberFormat="1" applyFont="1" applyFill="1" applyBorder="1" applyAlignment="1">
      <alignment horizontal="center" vertical="center" shrinkToFit="1"/>
    </xf>
    <xf numFmtId="37" fontId="2" fillId="2" borderId="19" xfId="21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4" fillId="5" borderId="0" xfId="0" applyFont="1" applyFill="1" applyAlignment="1" applyProtection="1">
      <alignment horizontal="center" wrapText="1"/>
      <protection/>
    </xf>
    <xf numFmtId="0" fontId="28" fillId="0" borderId="0" xfId="22" applyFont="1" applyAlignment="1" applyProtection="1">
      <alignment horizontal="center" vertical="center"/>
      <protection locked="0"/>
    </xf>
    <xf numFmtId="0" fontId="29" fillId="0" borderId="0" xfId="22" applyFont="1" applyAlignment="1" applyProtection="1">
      <alignment horizontal="center"/>
      <protection locked="0"/>
    </xf>
    <xf numFmtId="0" fontId="30" fillId="10" borderId="0" xfId="22" applyFont="1" applyFill="1" applyAlignment="1" applyProtection="1">
      <alignment horizontal="center"/>
      <protection locked="0"/>
    </xf>
    <xf numFmtId="0" fontId="31" fillId="14" borderId="0" xfId="22" applyFont="1" applyFill="1" applyAlignment="1" applyProtection="1">
      <alignment horizontal="center" vertical="center"/>
      <protection/>
    </xf>
    <xf numFmtId="0" fontId="19" fillId="2" borderId="20" xfId="22" applyFill="1" applyBorder="1" applyAlignment="1">
      <alignment horizontal="center" vertical="center"/>
    </xf>
    <xf numFmtId="0" fontId="32" fillId="15" borderId="15" xfId="0" applyFont="1" applyFill="1" applyBorder="1" applyAlignment="1">
      <alignment horizontal="left" vertical="center" indent="1"/>
    </xf>
    <xf numFmtId="0" fontId="0" fillId="0" borderId="10" xfId="0" applyBorder="1"/>
    <xf numFmtId="0" fontId="19" fillId="0" borderId="0" xfId="22" applyBorder="1" applyAlignment="1" applyProtection="1">
      <alignment horizontal="left" vertical="center" indent="1"/>
      <protection/>
    </xf>
    <xf numFmtId="0" fontId="0" fillId="0" borderId="10" xfId="0" applyBorder="1" applyAlignment="1">
      <alignment horizontal="center" vertical="center"/>
    </xf>
    <xf numFmtId="0" fontId="19" fillId="0" borderId="10" xfId="22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Hiperlink" xfId="2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75"/>
          <c:y val="0.0565"/>
          <c:w val="0.909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TOTAIS!$E$3:$E$7</c:f>
              <c:numCache/>
            </c:numRef>
          </c:cat>
          <c:val>
            <c:numRef>
              <c:f>TOTAIS!$F$3:$F$7</c:f>
              <c:numCache/>
            </c:numRef>
          </c:val>
          <c:smooth val="0"/>
        </c:ser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out"/>
        <c:minorTickMark val="none"/>
        <c:tickLblPos val="nextTo"/>
        <c:crossAx val="374985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7</xdr:col>
      <xdr:colOff>0</xdr:colOff>
      <xdr:row>15</xdr:row>
      <xdr:rowOff>0</xdr:rowOff>
    </xdr:to>
    <xdr:graphicFrame macro="">
      <xdr:nvGraphicFramePr>
        <xdr:cNvPr id="30" name="Gráfico 29"/>
        <xdr:cNvGraphicFramePr/>
      </xdr:nvGraphicFramePr>
      <xdr:xfrm>
        <a:off x="4143375" y="295275"/>
        <a:ext cx="26860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38100</xdr:rowOff>
    </xdr:from>
    <xdr:to>
      <xdr:col>1</xdr:col>
      <xdr:colOff>2190750</xdr:colOff>
      <xdr:row>0</xdr:row>
      <xdr:rowOff>352425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38100"/>
          <a:ext cx="1428750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s://www.tudoexcel.com.br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s://www.tudoexcel.com.br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s://www.tudoexcel.com.br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s://www.tudoexcel.com.br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s://www.tudoexcel.com.br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s://www.tudoexcel.com.br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lanilhas/planilha-de-orcamento-da-faculdade-2118.html" TargetMode="External" /><Relationship Id="rId2" Type="http://schemas.openxmlformats.org/officeDocument/2006/relationships/hyperlink" Target="https://www.tudoexcel.com.br/" TargetMode="External" /><Relationship Id="rId3" Type="http://schemas.openxmlformats.org/officeDocument/2006/relationships/hyperlink" Target="https://www.tudoexcel.com.br/guia-de-planilhas" TargetMode="External" /><Relationship Id="rId4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26"/>
  <sheetViews>
    <sheetView showGridLines="0" tabSelected="1" workbookViewId="0" topLeftCell="A1">
      <selection activeCell="L7" sqref="L7"/>
    </sheetView>
  </sheetViews>
  <sheetFormatPr defaultColWidth="9.140625" defaultRowHeight="15"/>
  <cols>
    <col min="1" max="1" width="21.8515625" style="49" customWidth="1"/>
    <col min="2" max="2" width="6.140625" style="49" customWidth="1"/>
    <col min="3" max="3" width="17.8515625" style="49" customWidth="1"/>
    <col min="4" max="4" width="16.28125" style="49" customWidth="1"/>
    <col min="5" max="5" width="12.57421875" style="49" customWidth="1"/>
    <col min="6" max="6" width="13.421875" style="49" customWidth="1"/>
    <col min="7" max="7" width="14.28125" style="49" customWidth="1"/>
    <col min="8" max="8" width="8.140625" style="49" customWidth="1"/>
    <col min="9" max="16384" width="9.140625" style="49" customWidth="1"/>
  </cols>
  <sheetData>
    <row r="1" spans="1:7" ht="22.5" customHeight="1">
      <c r="A1" s="74" t="s">
        <v>35</v>
      </c>
      <c r="B1" s="74"/>
      <c r="C1" s="74"/>
      <c r="D1" s="74"/>
      <c r="E1" s="92" t="s">
        <v>40</v>
      </c>
      <c r="F1" s="92"/>
      <c r="G1" s="92"/>
    </row>
    <row r="2" spans="1:4" ht="15">
      <c r="A2" s="55" t="s">
        <v>33</v>
      </c>
      <c r="B2" s="56">
        <f>'ANO-01'!F1</f>
        <v>2017</v>
      </c>
      <c r="C2" s="57">
        <f>'ANO-01'!I13</f>
        <v>0</v>
      </c>
      <c r="D2" s="58" t="s">
        <v>38</v>
      </c>
    </row>
    <row r="3" spans="1:6" ht="15">
      <c r="A3" s="59" t="s">
        <v>34</v>
      </c>
      <c r="B3" s="60">
        <f>B2</f>
        <v>2017</v>
      </c>
      <c r="C3" s="61">
        <f>'ANO-01'!I43</f>
        <v>0</v>
      </c>
      <c r="D3" s="62">
        <f>IF($E$1=custo,C2-C3,0)</f>
        <v>0</v>
      </c>
      <c r="E3" s="63">
        <f>B3</f>
        <v>2017</v>
      </c>
      <c r="F3" s="64">
        <f>D3</f>
        <v>0</v>
      </c>
    </row>
    <row r="4" spans="5:6" ht="15">
      <c r="E4" s="63">
        <f>B5</f>
        <v>2018</v>
      </c>
      <c r="F4" s="64">
        <f>D6</f>
        <v>0</v>
      </c>
    </row>
    <row r="5" spans="1:6" ht="15">
      <c r="A5" s="55" t="s">
        <v>33</v>
      </c>
      <c r="B5" s="56">
        <f>B3+1</f>
        <v>2018</v>
      </c>
      <c r="C5" s="57">
        <f>'ANO-02'!I13</f>
        <v>0</v>
      </c>
      <c r="D5" s="58" t="s">
        <v>38</v>
      </c>
      <c r="E5" s="63">
        <f>B8</f>
        <v>2019</v>
      </c>
      <c r="F5" s="64">
        <f>D9</f>
        <v>0</v>
      </c>
    </row>
    <row r="6" spans="1:6" ht="15">
      <c r="A6" s="59" t="s">
        <v>34</v>
      </c>
      <c r="B6" s="60">
        <f>B5</f>
        <v>2018</v>
      </c>
      <c r="C6" s="61">
        <f>'ANO-02'!I43</f>
        <v>0</v>
      </c>
      <c r="D6" s="62">
        <f>IF($E$1=custo,C5-C6,0)</f>
        <v>0</v>
      </c>
      <c r="E6" s="63">
        <f>B11</f>
        <v>2020</v>
      </c>
      <c r="F6" s="64">
        <f>D12</f>
        <v>0</v>
      </c>
    </row>
    <row r="7" spans="5:6" ht="15">
      <c r="E7" s="63">
        <f>B14</f>
        <v>2021</v>
      </c>
      <c r="F7" s="64">
        <f>D15</f>
        <v>0</v>
      </c>
    </row>
    <row r="8" spans="1:6" ht="15">
      <c r="A8" s="55" t="s">
        <v>33</v>
      </c>
      <c r="B8" s="56">
        <f>B6+1</f>
        <v>2019</v>
      </c>
      <c r="C8" s="57">
        <f>'ANO-03'!I13</f>
        <v>0</v>
      </c>
      <c r="D8" s="58" t="s">
        <v>38</v>
      </c>
      <c r="E8" s="63"/>
      <c r="F8" s="63"/>
    </row>
    <row r="9" spans="1:6" ht="15">
      <c r="A9" s="59" t="s">
        <v>34</v>
      </c>
      <c r="B9" s="60">
        <f>B8</f>
        <v>2019</v>
      </c>
      <c r="C9" s="61">
        <f>'ANO-03'!I43</f>
        <v>0</v>
      </c>
      <c r="D9" s="62">
        <f>IF($E$1=custo,C8-C9,0)</f>
        <v>0</v>
      </c>
      <c r="F9" s="65"/>
    </row>
    <row r="11" spans="1:4" ht="15">
      <c r="A11" s="55" t="s">
        <v>33</v>
      </c>
      <c r="B11" s="56">
        <f>B9+1</f>
        <v>2020</v>
      </c>
      <c r="C11" s="57">
        <f>'ANO-04'!I13</f>
        <v>0</v>
      </c>
      <c r="D11" s="58" t="s">
        <v>38</v>
      </c>
    </row>
    <row r="12" spans="1:6" ht="15">
      <c r="A12" s="59" t="s">
        <v>34</v>
      </c>
      <c r="B12" s="60">
        <f>B11</f>
        <v>2020</v>
      </c>
      <c r="C12" s="61">
        <f>'ANO-04'!I43</f>
        <v>0</v>
      </c>
      <c r="D12" s="62">
        <f>IF($E$1=custo,C11-C12,0)</f>
        <v>0</v>
      </c>
      <c r="F12" s="65"/>
    </row>
    <row r="14" spans="1:4" ht="15">
      <c r="A14" s="55" t="s">
        <v>33</v>
      </c>
      <c r="B14" s="56">
        <f>B12+1</f>
        <v>2021</v>
      </c>
      <c r="C14" s="57">
        <f>'ANO-05'!I13</f>
        <v>0</v>
      </c>
      <c r="D14" s="58" t="s">
        <v>38</v>
      </c>
    </row>
    <row r="15" spans="1:6" ht="15">
      <c r="A15" s="59" t="s">
        <v>34</v>
      </c>
      <c r="B15" s="60">
        <f>B14</f>
        <v>2021</v>
      </c>
      <c r="C15" s="61">
        <f>'ANO-05'!I43</f>
        <v>0</v>
      </c>
      <c r="D15" s="62">
        <f>IF($E$1=custo,C14-C15,0)</f>
        <v>0</v>
      </c>
      <c r="F15" s="65"/>
    </row>
    <row r="17" spans="1:7" ht="18.75">
      <c r="A17" s="75" t="s">
        <v>36</v>
      </c>
      <c r="B17" s="75"/>
      <c r="C17" s="75"/>
      <c r="D17" s="75"/>
      <c r="E17" s="66"/>
      <c r="F17" s="66"/>
      <c r="G17" s="66"/>
    </row>
    <row r="18" spans="1:7" ht="33.75">
      <c r="A18" s="77">
        <f>C2+C5+C8+C11+C14</f>
        <v>0</v>
      </c>
      <c r="B18" s="77"/>
      <c r="C18" s="77"/>
      <c r="D18" s="67"/>
      <c r="E18" s="66"/>
      <c r="F18" s="66"/>
      <c r="G18" s="66"/>
    </row>
    <row r="19" spans="5:7" ht="15">
      <c r="E19" s="66"/>
      <c r="F19" s="66"/>
      <c r="G19" s="66"/>
    </row>
    <row r="20" spans="1:7" ht="18.75">
      <c r="A20" s="76" t="s">
        <v>37</v>
      </c>
      <c r="B20" s="76"/>
      <c r="C20" s="76"/>
      <c r="D20" s="76"/>
      <c r="E20" s="68"/>
      <c r="F20" s="68"/>
      <c r="G20" s="68"/>
    </row>
    <row r="21" spans="1:7" ht="33.75">
      <c r="A21" s="78">
        <f>C3+C6+C9+C12+C15</f>
        <v>0</v>
      </c>
      <c r="B21" s="78"/>
      <c r="C21" s="78"/>
      <c r="E21" s="68"/>
      <c r="F21" s="68"/>
      <c r="G21" s="68"/>
    </row>
    <row r="22" spans="5:7" ht="15">
      <c r="E22" s="68"/>
      <c r="F22" s="68"/>
      <c r="G22" s="68"/>
    </row>
    <row r="23" spans="1:7" ht="18.75">
      <c r="A23" s="72" t="s">
        <v>39</v>
      </c>
      <c r="B23" s="72"/>
      <c r="C23" s="72"/>
      <c r="D23" s="72"/>
      <c r="E23" s="69"/>
      <c r="F23" s="69"/>
      <c r="G23" s="69"/>
    </row>
    <row r="24" spans="1:7" ht="33.75">
      <c r="A24" s="73">
        <f>A18-A21</f>
        <v>0</v>
      </c>
      <c r="B24" s="73"/>
      <c r="C24" s="73"/>
      <c r="E24" s="69"/>
      <c r="F24" s="69"/>
      <c r="G24" s="69"/>
    </row>
    <row r="25" spans="5:7" ht="15">
      <c r="E25" s="69"/>
      <c r="F25" s="69"/>
      <c r="G25" s="69"/>
    </row>
    <row r="26" spans="1:7" ht="15.75" thickBot="1">
      <c r="A26" s="70"/>
      <c r="B26" s="70"/>
      <c r="C26" s="70"/>
      <c r="D26" s="70"/>
      <c r="E26" s="70"/>
      <c r="F26" s="70"/>
      <c r="G26" s="70"/>
    </row>
  </sheetData>
  <sheetProtection algorithmName="SHA-512" hashValue="ManS4GZNm5B9NS9PUh349QaEOi2hmEPg5wOW9eAF85Bwv9lgYjmWKzVtoNJScqwg2atCyyuAX2lqJ1Z9fo8+zA==" saltValue="/T7k0IpI+LxY5egIn8ZHnQ==" spinCount="100000" sheet="1" formatCells="0" formatColumns="0" formatRows="0" insertColumns="0" insertRows="0" insertHyperlinks="0" deleteColumns="0" deleteRows="0" sort="0" autoFilter="0" pivotTables="0"/>
  <mergeCells count="8">
    <mergeCell ref="A23:D23"/>
    <mergeCell ref="A24:C24"/>
    <mergeCell ref="E1:G1"/>
    <mergeCell ref="A1:D1"/>
    <mergeCell ref="A17:D17"/>
    <mergeCell ref="A20:D20"/>
    <mergeCell ref="A18:C18"/>
    <mergeCell ref="A21:C21"/>
  </mergeCells>
  <conditionalFormatting sqref="A24:C24">
    <cfRule type="expression" priority="1" dxfId="0">
      <formula>$A$24&lt;0</formula>
    </cfRule>
  </conditionalFormatting>
  <hyperlinks>
    <hyperlink ref="E1" r:id="rId1" display="http://www.tudoexcel.com.br/"/>
    <hyperlink ref="E1:G1" r:id="rId2" display="https://www.tudoexcel.com.br"/>
  </hyperlinks>
  <printOptions/>
  <pageMargins left="0.511811024" right="0.511811024" top="0.787401575" bottom="0.787401575" header="0.31496062" footer="0.31496062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43"/>
  <sheetViews>
    <sheetView showGridLines="0" workbookViewId="0" topLeftCell="A1">
      <selection activeCell="K3" sqref="K3"/>
    </sheetView>
  </sheetViews>
  <sheetFormatPr defaultColWidth="9.140625" defaultRowHeight="15"/>
  <cols>
    <col min="1" max="1" width="44.28125" style="4" customWidth="1"/>
    <col min="2" max="2" width="13.8515625" style="4" customWidth="1"/>
    <col min="3" max="3" width="13.00390625" style="4" customWidth="1"/>
    <col min="4" max="4" width="17.00390625" style="4" customWidth="1"/>
    <col min="5" max="5" width="2.28125" style="33" customWidth="1"/>
    <col min="6" max="6" width="13.8515625" style="4" customWidth="1"/>
    <col min="7" max="7" width="13.28125" style="4" customWidth="1"/>
    <col min="8" max="8" width="15.00390625" style="4" customWidth="1"/>
    <col min="9" max="9" width="17.140625" style="4" customWidth="1"/>
    <col min="10" max="16384" width="9.140625" style="4" customWidth="1"/>
  </cols>
  <sheetData>
    <row r="1" spans="1:9" ht="26.25">
      <c r="A1" s="83" t="s">
        <v>0</v>
      </c>
      <c r="B1" s="83"/>
      <c r="C1" s="35"/>
      <c r="D1" s="84" t="s">
        <v>10</v>
      </c>
      <c r="E1" s="84"/>
      <c r="F1" s="44">
        <v>2017</v>
      </c>
      <c r="G1" s="40"/>
      <c r="H1" s="79" t="s">
        <v>40</v>
      </c>
      <c r="I1" s="93"/>
    </row>
    <row r="2" spans="1:9" ht="15" customHeight="1">
      <c r="A2" s="36"/>
      <c r="B2" s="36"/>
      <c r="C2" s="36"/>
      <c r="D2" s="36"/>
      <c r="E2" s="36"/>
      <c r="F2" s="36"/>
      <c r="G2" s="36"/>
      <c r="H2" s="36"/>
      <c r="I2" s="43"/>
    </row>
    <row r="3" spans="1:9" ht="15.75">
      <c r="A3" s="46" t="s">
        <v>42</v>
      </c>
      <c r="B3" s="80" t="s">
        <v>8</v>
      </c>
      <c r="C3" s="81"/>
      <c r="D3" s="82"/>
      <c r="E3" s="5"/>
      <c r="F3" s="80" t="s">
        <v>9</v>
      </c>
      <c r="G3" s="81"/>
      <c r="H3" s="82"/>
      <c r="I3" s="85" t="s">
        <v>41</v>
      </c>
    </row>
    <row r="4" spans="1:9" ht="15" customHeight="1">
      <c r="A4" s="41"/>
      <c r="B4" s="1">
        <v>6</v>
      </c>
      <c r="C4" s="2" t="s">
        <v>7</v>
      </c>
      <c r="D4" s="3"/>
      <c r="E4" s="2"/>
      <c r="F4" s="1">
        <v>6</v>
      </c>
      <c r="G4" s="2" t="s">
        <v>7</v>
      </c>
      <c r="H4" s="3"/>
      <c r="I4" s="86"/>
    </row>
    <row r="5" spans="1:9" ht="15" customHeight="1">
      <c r="A5" s="42"/>
      <c r="B5" s="37"/>
      <c r="C5" s="29"/>
      <c r="D5" s="38"/>
      <c r="E5" s="36"/>
      <c r="F5" s="37"/>
      <c r="G5" s="29"/>
      <c r="H5" s="38"/>
      <c r="I5" s="86"/>
    </row>
    <row r="6" spans="1:9" ht="21.75" thickBot="1">
      <c r="A6" s="39" t="s">
        <v>11</v>
      </c>
      <c r="B6" s="14" t="s">
        <v>1</v>
      </c>
      <c r="C6" s="15" t="s">
        <v>2</v>
      </c>
      <c r="D6" s="16" t="s">
        <v>3</v>
      </c>
      <c r="E6" s="30"/>
      <c r="F6" s="17" t="s">
        <v>1</v>
      </c>
      <c r="G6" s="17" t="s">
        <v>2</v>
      </c>
      <c r="H6" s="17" t="s">
        <v>3</v>
      </c>
      <c r="I6" s="23"/>
    </row>
    <row r="7" spans="1:9" ht="18" customHeight="1">
      <c r="A7" s="6" t="s">
        <v>12</v>
      </c>
      <c r="B7" s="11"/>
      <c r="C7" s="11"/>
      <c r="D7" s="13">
        <f aca="true" t="shared" si="0" ref="D7:D12">IF($H$1&lt;&gt;custo,"*",SUM(C7*$B$4)+B7)</f>
        <v>0</v>
      </c>
      <c r="E7" s="12"/>
      <c r="F7" s="11"/>
      <c r="G7" s="11"/>
      <c r="H7" s="24">
        <f aca="true" t="shared" si="1" ref="H7:H12">IF($H$1=custo,SUM(G7*$F$4)+F7,"falso")</f>
        <v>0</v>
      </c>
      <c r="I7" s="25">
        <f>H7+D7</f>
        <v>0</v>
      </c>
    </row>
    <row r="8" spans="1:9" ht="18" customHeight="1">
      <c r="A8" s="6" t="s">
        <v>14</v>
      </c>
      <c r="B8" s="11"/>
      <c r="C8" s="11"/>
      <c r="D8" s="13">
        <f t="shared" si="0"/>
        <v>0</v>
      </c>
      <c r="E8" s="12"/>
      <c r="F8" s="11"/>
      <c r="G8" s="11"/>
      <c r="H8" s="24">
        <f t="shared" si="1"/>
        <v>0</v>
      </c>
      <c r="I8" s="26">
        <f aca="true" t="shared" si="2" ref="I8:I12">H8+D8</f>
        <v>0</v>
      </c>
    </row>
    <row r="9" spans="1:9" ht="18" customHeight="1">
      <c r="A9" s="6" t="s">
        <v>13</v>
      </c>
      <c r="B9" s="11"/>
      <c r="C9" s="11"/>
      <c r="D9" s="13">
        <f t="shared" si="0"/>
        <v>0</v>
      </c>
      <c r="E9" s="12"/>
      <c r="F9" s="11"/>
      <c r="G9" s="11"/>
      <c r="H9" s="24">
        <f t="shared" si="1"/>
        <v>0</v>
      </c>
      <c r="I9" s="26">
        <f t="shared" si="2"/>
        <v>0</v>
      </c>
    </row>
    <row r="10" spans="1:9" ht="18" customHeight="1">
      <c r="A10" s="6" t="s">
        <v>15</v>
      </c>
      <c r="B10" s="11"/>
      <c r="C10" s="11"/>
      <c r="D10" s="13">
        <f t="shared" si="0"/>
        <v>0</v>
      </c>
      <c r="E10" s="12"/>
      <c r="F10" s="11"/>
      <c r="G10" s="11"/>
      <c r="H10" s="24">
        <f t="shared" si="1"/>
        <v>0</v>
      </c>
      <c r="I10" s="26">
        <f t="shared" si="2"/>
        <v>0</v>
      </c>
    </row>
    <row r="11" spans="1:9" ht="18" customHeight="1">
      <c r="A11" s="6" t="s">
        <v>16</v>
      </c>
      <c r="B11" s="11"/>
      <c r="C11" s="11"/>
      <c r="D11" s="13">
        <f t="shared" si="0"/>
        <v>0</v>
      </c>
      <c r="E11" s="12"/>
      <c r="F11" s="11"/>
      <c r="G11" s="11"/>
      <c r="H11" s="24">
        <f t="shared" si="1"/>
        <v>0</v>
      </c>
      <c r="I11" s="26">
        <f t="shared" si="2"/>
        <v>0</v>
      </c>
    </row>
    <row r="12" spans="1:9" ht="18" customHeight="1">
      <c r="A12" s="6" t="s">
        <v>17</v>
      </c>
      <c r="B12" s="12"/>
      <c r="C12" s="12"/>
      <c r="D12" s="13">
        <f t="shared" si="0"/>
        <v>0</v>
      </c>
      <c r="E12" s="12"/>
      <c r="F12" s="12"/>
      <c r="G12" s="12"/>
      <c r="H12" s="24">
        <f t="shared" si="1"/>
        <v>0</v>
      </c>
      <c r="I12" s="27">
        <f t="shared" si="2"/>
        <v>0</v>
      </c>
    </row>
    <row r="13" spans="1:9" ht="23.25" customHeight="1">
      <c r="A13" s="22" t="str">
        <f>"Totais de "&amp;A6</f>
        <v>Totais de Receitas, ou Financiemtos</v>
      </c>
      <c r="B13" s="20">
        <f>SUM(B6:B12)</f>
        <v>0</v>
      </c>
      <c r="C13" s="20">
        <f>SUM(C6:C12)</f>
        <v>0</v>
      </c>
      <c r="D13" s="21">
        <f>SUM(D6:D12)</f>
        <v>0</v>
      </c>
      <c r="E13" s="32"/>
      <c r="F13" s="20">
        <f>SUM(F6:F12)</f>
        <v>0</v>
      </c>
      <c r="G13" s="20">
        <f>SUM(G6:G12)</f>
        <v>0</v>
      </c>
      <c r="H13" s="20">
        <f>SUM(H6:H12)</f>
        <v>0</v>
      </c>
      <c r="I13" s="21">
        <f>IF(Direitos!$A$4=TOTAIS!E1,SUM(H13+D13),"")</f>
        <v>0</v>
      </c>
    </row>
    <row r="14" spans="1:9" ht="15">
      <c r="A14" s="6"/>
      <c r="B14" s="6"/>
      <c r="C14" s="6"/>
      <c r="D14" s="6"/>
      <c r="E14" s="8"/>
      <c r="F14" s="6"/>
      <c r="G14" s="6"/>
      <c r="H14" s="6"/>
      <c r="I14" s="6"/>
    </row>
    <row r="15" spans="1:9" ht="19.5" thickBot="1">
      <c r="A15" s="10" t="s">
        <v>4</v>
      </c>
      <c r="B15" s="7" t="str">
        <f>B6</f>
        <v>Pgto Único</v>
      </c>
      <c r="C15" s="7" t="str">
        <f>C6</f>
        <v>Mensal</v>
      </c>
      <c r="D15" s="7" t="str">
        <f>D6</f>
        <v>Total</v>
      </c>
      <c r="E15" s="30"/>
      <c r="F15" s="7" t="str">
        <f>F6</f>
        <v>Pgto Único</v>
      </c>
      <c r="G15" s="7" t="str">
        <f>G6</f>
        <v>Mensal</v>
      </c>
      <c r="H15" s="7" t="str">
        <f>H6</f>
        <v>Total</v>
      </c>
      <c r="I15" s="28"/>
    </row>
    <row r="16" spans="1:9" ht="18" customHeight="1">
      <c r="A16" s="6" t="s">
        <v>5</v>
      </c>
      <c r="B16" s="11"/>
      <c r="C16" s="11"/>
      <c r="D16" s="18">
        <f aca="true" t="shared" si="3" ref="D16:D42">IF($H$1=custo,SUM(C16*$B$4)+B16,"falso")</f>
        <v>0</v>
      </c>
      <c r="E16" s="12"/>
      <c r="F16" s="11"/>
      <c r="G16" s="11"/>
      <c r="H16" s="18">
        <f aca="true" t="shared" si="4" ref="H16:H42">IF($H$1=custo,SUM(G16*$F$4)+F16,"falso")</f>
        <v>0</v>
      </c>
      <c r="I16" s="19">
        <f>D16+H16</f>
        <v>0</v>
      </c>
    </row>
    <row r="17" spans="1:9" ht="18" customHeight="1">
      <c r="A17" s="8" t="s">
        <v>21</v>
      </c>
      <c r="B17" s="11"/>
      <c r="C17" s="11"/>
      <c r="D17" s="18">
        <f t="shared" si="3"/>
        <v>0</v>
      </c>
      <c r="E17" s="12"/>
      <c r="F17" s="11"/>
      <c r="G17" s="11"/>
      <c r="H17" s="18">
        <f t="shared" si="4"/>
        <v>0</v>
      </c>
      <c r="I17" s="19">
        <f aca="true" t="shared" si="5" ref="I17:I42">D17+H17</f>
        <v>0</v>
      </c>
    </row>
    <row r="18" spans="1:9" ht="18" customHeight="1">
      <c r="A18" s="6" t="s">
        <v>18</v>
      </c>
      <c r="B18" s="11"/>
      <c r="C18" s="11"/>
      <c r="D18" s="18">
        <f t="shared" si="3"/>
        <v>0</v>
      </c>
      <c r="E18" s="12"/>
      <c r="F18" s="11"/>
      <c r="G18" s="11"/>
      <c r="H18" s="18">
        <f t="shared" si="4"/>
        <v>0</v>
      </c>
      <c r="I18" s="19">
        <f t="shared" si="5"/>
        <v>0</v>
      </c>
    </row>
    <row r="19" spans="1:9" ht="18" customHeight="1">
      <c r="A19" s="8" t="s">
        <v>19</v>
      </c>
      <c r="B19" s="11"/>
      <c r="C19" s="11"/>
      <c r="D19" s="18">
        <f t="shared" si="3"/>
        <v>0</v>
      </c>
      <c r="E19" s="12"/>
      <c r="F19" s="11"/>
      <c r="G19" s="11"/>
      <c r="H19" s="18">
        <f t="shared" si="4"/>
        <v>0</v>
      </c>
      <c r="I19" s="19">
        <f t="shared" si="5"/>
        <v>0</v>
      </c>
    </row>
    <row r="20" spans="1:9" ht="18" customHeight="1">
      <c r="A20" s="8" t="s">
        <v>24</v>
      </c>
      <c r="B20" s="11"/>
      <c r="C20" s="11"/>
      <c r="D20" s="18">
        <f t="shared" si="3"/>
        <v>0</v>
      </c>
      <c r="E20" s="12"/>
      <c r="F20" s="11"/>
      <c r="G20" s="11"/>
      <c r="H20" s="18">
        <f t="shared" si="4"/>
        <v>0</v>
      </c>
      <c r="I20" s="19">
        <f t="shared" si="5"/>
        <v>0</v>
      </c>
    </row>
    <row r="21" spans="1:9" ht="18" customHeight="1">
      <c r="A21" s="8" t="s">
        <v>25</v>
      </c>
      <c r="B21" s="11"/>
      <c r="C21" s="11"/>
      <c r="D21" s="18">
        <f t="shared" si="3"/>
        <v>0</v>
      </c>
      <c r="E21" s="12"/>
      <c r="F21" s="11"/>
      <c r="G21" s="11"/>
      <c r="H21" s="18">
        <f t="shared" si="4"/>
        <v>0</v>
      </c>
      <c r="I21" s="19">
        <f t="shared" si="5"/>
        <v>0</v>
      </c>
    </row>
    <row r="22" spans="1:9" ht="18" customHeight="1">
      <c r="A22" s="8" t="s">
        <v>22</v>
      </c>
      <c r="B22" s="11"/>
      <c r="C22" s="11"/>
      <c r="D22" s="18">
        <f t="shared" si="3"/>
        <v>0</v>
      </c>
      <c r="E22" s="12"/>
      <c r="F22" s="11"/>
      <c r="G22" s="11"/>
      <c r="H22" s="18">
        <f t="shared" si="4"/>
        <v>0</v>
      </c>
      <c r="I22" s="19">
        <f t="shared" si="5"/>
        <v>0</v>
      </c>
    </row>
    <row r="23" spans="1:9" ht="18" customHeight="1">
      <c r="A23" s="6" t="s">
        <v>23</v>
      </c>
      <c r="B23" s="11"/>
      <c r="C23" s="11"/>
      <c r="D23" s="18">
        <f t="shared" si="3"/>
        <v>0</v>
      </c>
      <c r="E23" s="12"/>
      <c r="F23" s="11"/>
      <c r="G23" s="11"/>
      <c r="H23" s="18">
        <f t="shared" si="4"/>
        <v>0</v>
      </c>
      <c r="I23" s="19">
        <f t="shared" si="5"/>
        <v>0</v>
      </c>
    </row>
    <row r="24" spans="1:9" ht="18" customHeight="1">
      <c r="A24" s="8" t="s">
        <v>26</v>
      </c>
      <c r="B24" s="11"/>
      <c r="C24" s="11"/>
      <c r="D24" s="18">
        <f t="shared" si="3"/>
        <v>0</v>
      </c>
      <c r="E24" s="12"/>
      <c r="F24" s="11"/>
      <c r="G24" s="11"/>
      <c r="H24" s="18">
        <f t="shared" si="4"/>
        <v>0</v>
      </c>
      <c r="I24" s="19">
        <f t="shared" si="5"/>
        <v>0</v>
      </c>
    </row>
    <row r="25" spans="1:9" ht="18" customHeight="1">
      <c r="A25" s="8" t="s">
        <v>6</v>
      </c>
      <c r="B25" s="11"/>
      <c r="C25" s="11"/>
      <c r="D25" s="18">
        <f t="shared" si="3"/>
        <v>0</v>
      </c>
      <c r="E25" s="12"/>
      <c r="F25" s="11"/>
      <c r="G25" s="11"/>
      <c r="H25" s="18">
        <f t="shared" si="4"/>
        <v>0</v>
      </c>
      <c r="I25" s="19">
        <f t="shared" si="5"/>
        <v>0</v>
      </c>
    </row>
    <row r="26" spans="1:9" ht="18" customHeight="1">
      <c r="A26" s="6" t="s">
        <v>20</v>
      </c>
      <c r="B26" s="11"/>
      <c r="C26" s="11"/>
      <c r="D26" s="18">
        <f t="shared" si="3"/>
        <v>0</v>
      </c>
      <c r="E26" s="12"/>
      <c r="F26" s="11"/>
      <c r="G26" s="11"/>
      <c r="H26" s="18">
        <f t="shared" si="4"/>
        <v>0</v>
      </c>
      <c r="I26" s="19">
        <f t="shared" si="5"/>
        <v>0</v>
      </c>
    </row>
    <row r="27" spans="1:9" ht="18" customHeight="1">
      <c r="A27" s="6" t="s">
        <v>27</v>
      </c>
      <c r="B27" s="11"/>
      <c r="C27" s="11"/>
      <c r="D27" s="18">
        <f t="shared" si="3"/>
        <v>0</v>
      </c>
      <c r="E27" s="12"/>
      <c r="F27" s="11"/>
      <c r="G27" s="11"/>
      <c r="H27" s="18">
        <f t="shared" si="4"/>
        <v>0</v>
      </c>
      <c r="I27" s="19">
        <f t="shared" si="5"/>
        <v>0</v>
      </c>
    </row>
    <row r="28" spans="1:9" ht="18" customHeight="1">
      <c r="A28" s="6" t="s">
        <v>28</v>
      </c>
      <c r="B28" s="11"/>
      <c r="C28" s="11"/>
      <c r="D28" s="18">
        <f t="shared" si="3"/>
        <v>0</v>
      </c>
      <c r="E28" s="12"/>
      <c r="F28" s="11"/>
      <c r="G28" s="11"/>
      <c r="H28" s="18">
        <f t="shared" si="4"/>
        <v>0</v>
      </c>
      <c r="I28" s="19">
        <f t="shared" si="5"/>
        <v>0</v>
      </c>
    </row>
    <row r="29" spans="1:9" ht="18" customHeight="1">
      <c r="A29" s="6" t="s">
        <v>29</v>
      </c>
      <c r="B29" s="11"/>
      <c r="C29" s="11"/>
      <c r="D29" s="18">
        <f t="shared" si="3"/>
        <v>0</v>
      </c>
      <c r="E29" s="12"/>
      <c r="F29" s="11"/>
      <c r="G29" s="11"/>
      <c r="H29" s="18">
        <f t="shared" si="4"/>
        <v>0</v>
      </c>
      <c r="I29" s="19">
        <f t="shared" si="5"/>
        <v>0</v>
      </c>
    </row>
    <row r="30" spans="1:9" ht="18" customHeight="1">
      <c r="A30" s="6" t="s">
        <v>30</v>
      </c>
      <c r="B30" s="11"/>
      <c r="C30" s="11"/>
      <c r="D30" s="18">
        <f t="shared" si="3"/>
        <v>0</v>
      </c>
      <c r="E30" s="12"/>
      <c r="F30" s="11"/>
      <c r="G30" s="11"/>
      <c r="H30" s="18">
        <f t="shared" si="4"/>
        <v>0</v>
      </c>
      <c r="I30" s="19">
        <f t="shared" si="5"/>
        <v>0</v>
      </c>
    </row>
    <row r="31" spans="1:9" ht="18" customHeight="1">
      <c r="A31" s="6" t="s">
        <v>31</v>
      </c>
      <c r="B31" s="11"/>
      <c r="C31" s="11"/>
      <c r="D31" s="18">
        <f t="shared" si="3"/>
        <v>0</v>
      </c>
      <c r="E31" s="12"/>
      <c r="F31" s="11"/>
      <c r="G31" s="11"/>
      <c r="H31" s="18">
        <f t="shared" si="4"/>
        <v>0</v>
      </c>
      <c r="I31" s="19">
        <f t="shared" si="5"/>
        <v>0</v>
      </c>
    </row>
    <row r="32" spans="1:9" ht="18" customHeight="1">
      <c r="A32" s="8" t="s">
        <v>32</v>
      </c>
      <c r="B32" s="11"/>
      <c r="C32" s="11"/>
      <c r="D32" s="18">
        <f t="shared" si="3"/>
        <v>0</v>
      </c>
      <c r="E32" s="12"/>
      <c r="F32" s="11"/>
      <c r="G32" s="11"/>
      <c r="H32" s="18">
        <f t="shared" si="4"/>
        <v>0</v>
      </c>
      <c r="I32" s="19">
        <f t="shared" si="5"/>
        <v>0</v>
      </c>
    </row>
    <row r="33" spans="1:9" ht="18" customHeight="1">
      <c r="A33" s="8" t="s">
        <v>32</v>
      </c>
      <c r="B33" s="11"/>
      <c r="C33" s="11"/>
      <c r="D33" s="18">
        <f t="shared" si="3"/>
        <v>0</v>
      </c>
      <c r="E33" s="12"/>
      <c r="F33" s="11"/>
      <c r="G33" s="11"/>
      <c r="H33" s="18">
        <f t="shared" si="4"/>
        <v>0</v>
      </c>
      <c r="I33" s="19">
        <f t="shared" si="5"/>
        <v>0</v>
      </c>
    </row>
    <row r="34" spans="1:9" ht="18" customHeight="1">
      <c r="A34" s="8" t="s">
        <v>32</v>
      </c>
      <c r="B34" s="11"/>
      <c r="C34" s="11"/>
      <c r="D34" s="18">
        <f t="shared" si="3"/>
        <v>0</v>
      </c>
      <c r="E34" s="12"/>
      <c r="F34" s="11"/>
      <c r="G34" s="11"/>
      <c r="H34" s="18">
        <f t="shared" si="4"/>
        <v>0</v>
      </c>
      <c r="I34" s="19">
        <f t="shared" si="5"/>
        <v>0</v>
      </c>
    </row>
    <row r="35" spans="1:9" ht="18" customHeight="1">
      <c r="A35" s="8" t="s">
        <v>32</v>
      </c>
      <c r="B35" s="11"/>
      <c r="C35" s="11"/>
      <c r="D35" s="18">
        <f t="shared" si="3"/>
        <v>0</v>
      </c>
      <c r="E35" s="12"/>
      <c r="F35" s="11"/>
      <c r="G35" s="11"/>
      <c r="H35" s="18">
        <f t="shared" si="4"/>
        <v>0</v>
      </c>
      <c r="I35" s="19">
        <f t="shared" si="5"/>
        <v>0</v>
      </c>
    </row>
    <row r="36" spans="1:9" ht="18" customHeight="1">
      <c r="A36" s="8" t="s">
        <v>32</v>
      </c>
      <c r="B36" s="11"/>
      <c r="C36" s="11"/>
      <c r="D36" s="18">
        <f t="shared" si="3"/>
        <v>0</v>
      </c>
      <c r="E36" s="12"/>
      <c r="F36" s="11"/>
      <c r="G36" s="11"/>
      <c r="H36" s="18">
        <f t="shared" si="4"/>
        <v>0</v>
      </c>
      <c r="I36" s="19">
        <f t="shared" si="5"/>
        <v>0</v>
      </c>
    </row>
    <row r="37" spans="1:9" ht="18" customHeight="1">
      <c r="A37" s="8" t="s">
        <v>32</v>
      </c>
      <c r="B37" s="11"/>
      <c r="C37" s="11"/>
      <c r="D37" s="18">
        <f t="shared" si="3"/>
        <v>0</v>
      </c>
      <c r="E37" s="12"/>
      <c r="F37" s="11"/>
      <c r="G37" s="11"/>
      <c r="H37" s="18">
        <f t="shared" si="4"/>
        <v>0</v>
      </c>
      <c r="I37" s="19">
        <f t="shared" si="5"/>
        <v>0</v>
      </c>
    </row>
    <row r="38" spans="1:9" ht="18" customHeight="1">
      <c r="A38" s="8" t="s">
        <v>32</v>
      </c>
      <c r="B38" s="11"/>
      <c r="C38" s="11"/>
      <c r="D38" s="18">
        <f t="shared" si="3"/>
        <v>0</v>
      </c>
      <c r="E38" s="12"/>
      <c r="F38" s="11"/>
      <c r="G38" s="11"/>
      <c r="H38" s="18">
        <f t="shared" si="4"/>
        <v>0</v>
      </c>
      <c r="I38" s="19">
        <f t="shared" si="5"/>
        <v>0</v>
      </c>
    </row>
    <row r="39" spans="1:9" ht="18" customHeight="1">
      <c r="A39" s="8" t="s">
        <v>32</v>
      </c>
      <c r="B39" s="11"/>
      <c r="C39" s="11"/>
      <c r="D39" s="18">
        <f t="shared" si="3"/>
        <v>0</v>
      </c>
      <c r="E39" s="12"/>
      <c r="F39" s="11"/>
      <c r="G39" s="11"/>
      <c r="H39" s="18">
        <f t="shared" si="4"/>
        <v>0</v>
      </c>
      <c r="I39" s="19">
        <f t="shared" si="5"/>
        <v>0</v>
      </c>
    </row>
    <row r="40" spans="1:9" ht="18" customHeight="1">
      <c r="A40" s="8" t="s">
        <v>32</v>
      </c>
      <c r="B40" s="11"/>
      <c r="C40" s="11"/>
      <c r="D40" s="18">
        <f t="shared" si="3"/>
        <v>0</v>
      </c>
      <c r="E40" s="12"/>
      <c r="F40" s="11"/>
      <c r="G40" s="11"/>
      <c r="H40" s="18">
        <f t="shared" si="4"/>
        <v>0</v>
      </c>
      <c r="I40" s="19">
        <f t="shared" si="5"/>
        <v>0</v>
      </c>
    </row>
    <row r="41" spans="1:9" ht="18" customHeight="1">
      <c r="A41" s="8" t="s">
        <v>32</v>
      </c>
      <c r="B41" s="11"/>
      <c r="C41" s="11"/>
      <c r="D41" s="18">
        <f t="shared" si="3"/>
        <v>0</v>
      </c>
      <c r="E41" s="12"/>
      <c r="F41" s="11"/>
      <c r="G41" s="11"/>
      <c r="H41" s="18">
        <f t="shared" si="4"/>
        <v>0</v>
      </c>
      <c r="I41" s="19">
        <f t="shared" si="5"/>
        <v>0</v>
      </c>
    </row>
    <row r="42" spans="1:9" ht="18" customHeight="1">
      <c r="A42" s="8" t="s">
        <v>32</v>
      </c>
      <c r="B42" s="11"/>
      <c r="C42" s="11"/>
      <c r="D42" s="18">
        <f t="shared" si="3"/>
        <v>0</v>
      </c>
      <c r="E42" s="12"/>
      <c r="F42" s="11"/>
      <c r="G42" s="11"/>
      <c r="H42" s="18">
        <f t="shared" si="4"/>
        <v>0</v>
      </c>
      <c r="I42" s="19">
        <f t="shared" si="5"/>
        <v>0</v>
      </c>
    </row>
    <row r="43" spans="1:9" ht="21">
      <c r="A43" s="45" t="str">
        <f>"Totais de "&amp;A15</f>
        <v>Totais de Despesas</v>
      </c>
      <c r="B43" s="34">
        <f>SUM(B16:B42)</f>
        <v>0</v>
      </c>
      <c r="C43" s="34">
        <f aca="true" t="shared" si="6" ref="C43:H43">SUM(C16:C42)</f>
        <v>0</v>
      </c>
      <c r="D43" s="34">
        <f t="shared" si="6"/>
        <v>0</v>
      </c>
      <c r="E43" s="31"/>
      <c r="F43" s="34">
        <f t="shared" si="6"/>
        <v>0</v>
      </c>
      <c r="G43" s="34">
        <f t="shared" si="6"/>
        <v>0</v>
      </c>
      <c r="H43" s="34">
        <f t="shared" si="6"/>
        <v>0</v>
      </c>
      <c r="I43" s="34">
        <f>IF(Direitos!$A$4=TOTAIS!E1,SUM(I16:I42),"falso")</f>
        <v>0</v>
      </c>
    </row>
  </sheetData>
  <mergeCells count="6">
    <mergeCell ref="H1:I1"/>
    <mergeCell ref="B3:D3"/>
    <mergeCell ref="F3:H3"/>
    <mergeCell ref="A1:B1"/>
    <mergeCell ref="D1:E1"/>
    <mergeCell ref="I3:I5"/>
  </mergeCells>
  <hyperlinks>
    <hyperlink ref="H1" r:id="rId1" display="http://www.tudoexcel.com.br/"/>
    <hyperlink ref="H1:I1" r:id="rId2" display="https://www.tudoexcel.com.br"/>
  </hyperlinks>
  <printOptions/>
  <pageMargins left="0.511811024" right="0.511811024" top="0.787401575" bottom="0.787401575" header="0.31496062" footer="0.3149606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43"/>
  <sheetViews>
    <sheetView showGridLines="0" workbookViewId="0" topLeftCell="A1">
      <selection activeCell="L11" sqref="L11"/>
    </sheetView>
  </sheetViews>
  <sheetFormatPr defaultColWidth="9.140625" defaultRowHeight="15"/>
  <cols>
    <col min="1" max="1" width="44.28125" style="4" customWidth="1"/>
    <col min="2" max="2" width="13.8515625" style="4" customWidth="1"/>
    <col min="3" max="3" width="13.00390625" style="4" customWidth="1"/>
    <col min="4" max="4" width="17.00390625" style="4" customWidth="1"/>
    <col min="5" max="5" width="2.28125" style="33" customWidth="1"/>
    <col min="6" max="6" width="13.8515625" style="4" customWidth="1"/>
    <col min="7" max="7" width="13.28125" style="4" customWidth="1"/>
    <col min="8" max="8" width="15.00390625" style="4" customWidth="1"/>
    <col min="9" max="9" width="17.140625" style="4" customWidth="1"/>
    <col min="10" max="16384" width="9.140625" style="4" customWidth="1"/>
  </cols>
  <sheetData>
    <row r="1" spans="1:9" ht="26.25">
      <c r="A1" s="83" t="s">
        <v>0</v>
      </c>
      <c r="B1" s="83"/>
      <c r="C1" s="35"/>
      <c r="D1" s="84" t="s">
        <v>10</v>
      </c>
      <c r="E1" s="84"/>
      <c r="F1" s="47">
        <f>TOTAIS!B5</f>
        <v>2018</v>
      </c>
      <c r="G1" s="40"/>
      <c r="H1" s="79" t="s">
        <v>40</v>
      </c>
      <c r="I1" s="93"/>
    </row>
    <row r="2" spans="1:9" ht="15" customHeight="1">
      <c r="A2" s="36"/>
      <c r="B2" s="36"/>
      <c r="C2" s="36"/>
      <c r="D2" s="36"/>
      <c r="E2" s="36"/>
      <c r="F2" s="36"/>
      <c r="G2" s="36"/>
      <c r="H2" s="36"/>
      <c r="I2" s="43"/>
    </row>
    <row r="3" spans="1:9" ht="15.75">
      <c r="A3" s="46" t="s">
        <v>42</v>
      </c>
      <c r="B3" s="80" t="s">
        <v>8</v>
      </c>
      <c r="C3" s="81"/>
      <c r="D3" s="82"/>
      <c r="E3" s="5"/>
      <c r="F3" s="80" t="s">
        <v>9</v>
      </c>
      <c r="G3" s="81"/>
      <c r="H3" s="82"/>
      <c r="I3" s="85" t="s">
        <v>41</v>
      </c>
    </row>
    <row r="4" spans="1:9" ht="15" customHeight="1">
      <c r="A4" s="41"/>
      <c r="B4" s="1">
        <v>6</v>
      </c>
      <c r="C4" s="2" t="s">
        <v>7</v>
      </c>
      <c r="D4" s="3"/>
      <c r="E4" s="2"/>
      <c r="F4" s="1">
        <v>6</v>
      </c>
      <c r="G4" s="2" t="s">
        <v>7</v>
      </c>
      <c r="H4" s="3"/>
      <c r="I4" s="86"/>
    </row>
    <row r="5" spans="1:9" ht="15" customHeight="1">
      <c r="A5" s="42"/>
      <c r="B5" s="37"/>
      <c r="C5" s="29"/>
      <c r="D5" s="38"/>
      <c r="E5" s="36"/>
      <c r="F5" s="37"/>
      <c r="G5" s="29"/>
      <c r="H5" s="38"/>
      <c r="I5" s="86"/>
    </row>
    <row r="6" spans="1:9" ht="21.75" thickBot="1">
      <c r="A6" s="9" t="s">
        <v>11</v>
      </c>
      <c r="B6" s="14" t="s">
        <v>1</v>
      </c>
      <c r="C6" s="15" t="s">
        <v>2</v>
      </c>
      <c r="D6" s="16" t="s">
        <v>3</v>
      </c>
      <c r="E6" s="30"/>
      <c r="F6" s="17" t="s">
        <v>1</v>
      </c>
      <c r="G6" s="17" t="s">
        <v>2</v>
      </c>
      <c r="H6" s="17" t="s">
        <v>3</v>
      </c>
      <c r="I6" s="23"/>
    </row>
    <row r="7" spans="1:9" ht="18" customHeight="1">
      <c r="A7" s="6" t="s">
        <v>12</v>
      </c>
      <c r="B7" s="11"/>
      <c r="C7" s="11"/>
      <c r="D7" s="13">
        <f aca="true" t="shared" si="0" ref="D7:D12">IF($H$1&lt;&gt;custo,"*",SUM(C7*$B$4)+B7)</f>
        <v>0</v>
      </c>
      <c r="E7" s="12"/>
      <c r="F7" s="11"/>
      <c r="G7" s="11"/>
      <c r="H7" s="24">
        <f aca="true" t="shared" si="1" ref="H7:H12">IF($H$1=custo,SUM(G7*$F$4)+F7,"falso")</f>
        <v>0</v>
      </c>
      <c r="I7" s="25">
        <f>H7+D7</f>
        <v>0</v>
      </c>
    </row>
    <row r="8" spans="1:9" ht="18" customHeight="1">
      <c r="A8" s="6" t="s">
        <v>14</v>
      </c>
      <c r="B8" s="11"/>
      <c r="C8" s="11"/>
      <c r="D8" s="13">
        <f t="shared" si="0"/>
        <v>0</v>
      </c>
      <c r="E8" s="12"/>
      <c r="F8" s="11"/>
      <c r="G8" s="11"/>
      <c r="H8" s="24">
        <f t="shared" si="1"/>
        <v>0</v>
      </c>
      <c r="I8" s="26">
        <f aca="true" t="shared" si="2" ref="I8:I12">H8+D8</f>
        <v>0</v>
      </c>
    </row>
    <row r="9" spans="1:9" ht="18" customHeight="1">
      <c r="A9" s="6" t="s">
        <v>13</v>
      </c>
      <c r="B9" s="11"/>
      <c r="C9" s="11"/>
      <c r="D9" s="13">
        <f t="shared" si="0"/>
        <v>0</v>
      </c>
      <c r="E9" s="12"/>
      <c r="F9" s="11"/>
      <c r="G9" s="11"/>
      <c r="H9" s="24">
        <f t="shared" si="1"/>
        <v>0</v>
      </c>
      <c r="I9" s="26">
        <f t="shared" si="2"/>
        <v>0</v>
      </c>
    </row>
    <row r="10" spans="1:9" ht="18" customHeight="1">
      <c r="A10" s="6" t="s">
        <v>15</v>
      </c>
      <c r="B10" s="11"/>
      <c r="C10" s="11"/>
      <c r="D10" s="13">
        <f t="shared" si="0"/>
        <v>0</v>
      </c>
      <c r="E10" s="12"/>
      <c r="F10" s="11"/>
      <c r="G10" s="11"/>
      <c r="H10" s="24">
        <f t="shared" si="1"/>
        <v>0</v>
      </c>
      <c r="I10" s="26">
        <f t="shared" si="2"/>
        <v>0</v>
      </c>
    </row>
    <row r="11" spans="1:9" ht="18" customHeight="1">
      <c r="A11" s="6" t="s">
        <v>16</v>
      </c>
      <c r="B11" s="11"/>
      <c r="C11" s="11"/>
      <c r="D11" s="13">
        <f t="shared" si="0"/>
        <v>0</v>
      </c>
      <c r="E11" s="12"/>
      <c r="F11" s="11"/>
      <c r="G11" s="11"/>
      <c r="H11" s="24">
        <f t="shared" si="1"/>
        <v>0</v>
      </c>
      <c r="I11" s="26">
        <f t="shared" si="2"/>
        <v>0</v>
      </c>
    </row>
    <row r="12" spans="1:9" ht="18" customHeight="1">
      <c r="A12" s="6" t="s">
        <v>17</v>
      </c>
      <c r="B12" s="12"/>
      <c r="C12" s="12"/>
      <c r="D12" s="13">
        <f t="shared" si="0"/>
        <v>0</v>
      </c>
      <c r="E12" s="12"/>
      <c r="F12" s="12"/>
      <c r="G12" s="12"/>
      <c r="H12" s="24">
        <f t="shared" si="1"/>
        <v>0</v>
      </c>
      <c r="I12" s="27">
        <f t="shared" si="2"/>
        <v>0</v>
      </c>
    </row>
    <row r="13" spans="1:9" ht="23.25" customHeight="1">
      <c r="A13" s="22" t="str">
        <f>"Totais de "&amp;A6</f>
        <v>Totais de Receitas, ou Financiemtos</v>
      </c>
      <c r="B13" s="20">
        <f>SUM(B6:B12)</f>
        <v>0</v>
      </c>
      <c r="C13" s="20">
        <f>SUM(C6:C12)</f>
        <v>0</v>
      </c>
      <c r="D13" s="21">
        <f>SUM(D6:D12)</f>
        <v>0</v>
      </c>
      <c r="E13" s="32"/>
      <c r="F13" s="20">
        <f>SUM(F6:F12)</f>
        <v>0</v>
      </c>
      <c r="G13" s="20">
        <f>SUM(G6:G12)</f>
        <v>0</v>
      </c>
      <c r="H13" s="20">
        <f>SUM(H6:H12)</f>
        <v>0</v>
      </c>
      <c r="I13" s="21">
        <f>IF(Direitos!$A$4=TOTAIS!E1,SUM(H13+D13),"")</f>
        <v>0</v>
      </c>
    </row>
    <row r="14" spans="1:9" ht="15">
      <c r="A14" s="6"/>
      <c r="B14" s="6"/>
      <c r="C14" s="6"/>
      <c r="D14" s="6"/>
      <c r="E14" s="8"/>
      <c r="F14" s="6"/>
      <c r="G14" s="6"/>
      <c r="H14" s="6"/>
      <c r="I14" s="6"/>
    </row>
    <row r="15" spans="1:9" ht="19.5" thickBot="1">
      <c r="A15" s="10" t="s">
        <v>4</v>
      </c>
      <c r="B15" s="7" t="str">
        <f>B6</f>
        <v>Pgto Único</v>
      </c>
      <c r="C15" s="7" t="str">
        <f>C6</f>
        <v>Mensal</v>
      </c>
      <c r="D15" s="7" t="str">
        <f>D6</f>
        <v>Total</v>
      </c>
      <c r="E15" s="30"/>
      <c r="F15" s="7" t="str">
        <f>F6</f>
        <v>Pgto Único</v>
      </c>
      <c r="G15" s="7" t="str">
        <f>G6</f>
        <v>Mensal</v>
      </c>
      <c r="H15" s="7" t="str">
        <f>H6</f>
        <v>Total</v>
      </c>
      <c r="I15" s="28"/>
    </row>
    <row r="16" spans="1:9" ht="18" customHeight="1">
      <c r="A16" s="6" t="s">
        <v>5</v>
      </c>
      <c r="B16" s="11"/>
      <c r="C16" s="11"/>
      <c r="D16" s="18">
        <f aca="true" t="shared" si="3" ref="D16:D42">IF($H$1=custo,SUM(C16*$B$4)+B16,"falso")</f>
        <v>0</v>
      </c>
      <c r="E16" s="12"/>
      <c r="F16" s="11"/>
      <c r="G16" s="11"/>
      <c r="H16" s="18">
        <f aca="true" t="shared" si="4" ref="H16:H42">IF($H$1=custo,SUM(G16*$F$4)+F16,"falso")</f>
        <v>0</v>
      </c>
      <c r="I16" s="19">
        <f>D16+H16</f>
        <v>0</v>
      </c>
    </row>
    <row r="17" spans="1:9" ht="18" customHeight="1">
      <c r="A17" s="8" t="s">
        <v>21</v>
      </c>
      <c r="B17" s="11"/>
      <c r="C17" s="11"/>
      <c r="D17" s="18">
        <f t="shared" si="3"/>
        <v>0</v>
      </c>
      <c r="E17" s="12"/>
      <c r="F17" s="11"/>
      <c r="G17" s="11"/>
      <c r="H17" s="18">
        <f t="shared" si="4"/>
        <v>0</v>
      </c>
      <c r="I17" s="19">
        <f aca="true" t="shared" si="5" ref="I17:I42">D17+H17</f>
        <v>0</v>
      </c>
    </row>
    <row r="18" spans="1:9" ht="18" customHeight="1">
      <c r="A18" s="6" t="s">
        <v>18</v>
      </c>
      <c r="B18" s="11"/>
      <c r="C18" s="11"/>
      <c r="D18" s="18">
        <f t="shared" si="3"/>
        <v>0</v>
      </c>
      <c r="E18" s="12"/>
      <c r="F18" s="11"/>
      <c r="G18" s="11"/>
      <c r="H18" s="18">
        <f t="shared" si="4"/>
        <v>0</v>
      </c>
      <c r="I18" s="19">
        <f t="shared" si="5"/>
        <v>0</v>
      </c>
    </row>
    <row r="19" spans="1:9" ht="18" customHeight="1">
      <c r="A19" s="8" t="s">
        <v>19</v>
      </c>
      <c r="B19" s="11"/>
      <c r="C19" s="11"/>
      <c r="D19" s="18">
        <f t="shared" si="3"/>
        <v>0</v>
      </c>
      <c r="E19" s="12"/>
      <c r="F19" s="11"/>
      <c r="G19" s="11"/>
      <c r="H19" s="18">
        <f t="shared" si="4"/>
        <v>0</v>
      </c>
      <c r="I19" s="19">
        <f t="shared" si="5"/>
        <v>0</v>
      </c>
    </row>
    <row r="20" spans="1:9" ht="18" customHeight="1">
      <c r="A20" s="8" t="s">
        <v>24</v>
      </c>
      <c r="B20" s="11"/>
      <c r="C20" s="11"/>
      <c r="D20" s="18">
        <f t="shared" si="3"/>
        <v>0</v>
      </c>
      <c r="E20" s="12"/>
      <c r="F20" s="11"/>
      <c r="G20" s="11"/>
      <c r="H20" s="18">
        <f t="shared" si="4"/>
        <v>0</v>
      </c>
      <c r="I20" s="19">
        <f t="shared" si="5"/>
        <v>0</v>
      </c>
    </row>
    <row r="21" spans="1:9" ht="18" customHeight="1">
      <c r="A21" s="8" t="s">
        <v>25</v>
      </c>
      <c r="B21" s="11"/>
      <c r="C21" s="11"/>
      <c r="D21" s="18">
        <f t="shared" si="3"/>
        <v>0</v>
      </c>
      <c r="E21" s="12"/>
      <c r="F21" s="11"/>
      <c r="G21" s="11"/>
      <c r="H21" s="18">
        <f t="shared" si="4"/>
        <v>0</v>
      </c>
      <c r="I21" s="19">
        <f t="shared" si="5"/>
        <v>0</v>
      </c>
    </row>
    <row r="22" spans="1:9" ht="18" customHeight="1">
      <c r="A22" s="8" t="s">
        <v>22</v>
      </c>
      <c r="B22" s="11"/>
      <c r="C22" s="11"/>
      <c r="D22" s="18">
        <f t="shared" si="3"/>
        <v>0</v>
      </c>
      <c r="E22" s="12"/>
      <c r="F22" s="11"/>
      <c r="G22" s="11"/>
      <c r="H22" s="18">
        <f t="shared" si="4"/>
        <v>0</v>
      </c>
      <c r="I22" s="19">
        <f t="shared" si="5"/>
        <v>0</v>
      </c>
    </row>
    <row r="23" spans="1:9" ht="18" customHeight="1">
      <c r="A23" s="6" t="s">
        <v>23</v>
      </c>
      <c r="B23" s="11"/>
      <c r="C23" s="11"/>
      <c r="D23" s="18">
        <f t="shared" si="3"/>
        <v>0</v>
      </c>
      <c r="E23" s="12"/>
      <c r="F23" s="11"/>
      <c r="G23" s="11"/>
      <c r="H23" s="18">
        <f t="shared" si="4"/>
        <v>0</v>
      </c>
      <c r="I23" s="19">
        <f t="shared" si="5"/>
        <v>0</v>
      </c>
    </row>
    <row r="24" spans="1:9" ht="18" customHeight="1">
      <c r="A24" s="8" t="s">
        <v>26</v>
      </c>
      <c r="B24" s="11"/>
      <c r="C24" s="11"/>
      <c r="D24" s="18">
        <f t="shared" si="3"/>
        <v>0</v>
      </c>
      <c r="E24" s="12"/>
      <c r="F24" s="11"/>
      <c r="G24" s="11"/>
      <c r="H24" s="18">
        <f t="shared" si="4"/>
        <v>0</v>
      </c>
      <c r="I24" s="19">
        <f t="shared" si="5"/>
        <v>0</v>
      </c>
    </row>
    <row r="25" spans="1:9" ht="18" customHeight="1">
      <c r="A25" s="8" t="s">
        <v>6</v>
      </c>
      <c r="B25" s="11"/>
      <c r="C25" s="11"/>
      <c r="D25" s="18">
        <f t="shared" si="3"/>
        <v>0</v>
      </c>
      <c r="E25" s="12"/>
      <c r="F25" s="11"/>
      <c r="G25" s="11"/>
      <c r="H25" s="18">
        <f t="shared" si="4"/>
        <v>0</v>
      </c>
      <c r="I25" s="19">
        <f t="shared" si="5"/>
        <v>0</v>
      </c>
    </row>
    <row r="26" spans="1:9" ht="18" customHeight="1">
      <c r="A26" s="6" t="s">
        <v>20</v>
      </c>
      <c r="B26" s="11"/>
      <c r="C26" s="11"/>
      <c r="D26" s="18">
        <f t="shared" si="3"/>
        <v>0</v>
      </c>
      <c r="E26" s="12"/>
      <c r="F26" s="11"/>
      <c r="G26" s="11"/>
      <c r="H26" s="18">
        <f t="shared" si="4"/>
        <v>0</v>
      </c>
      <c r="I26" s="19">
        <f t="shared" si="5"/>
        <v>0</v>
      </c>
    </row>
    <row r="27" spans="1:9" ht="18" customHeight="1">
      <c r="A27" s="6" t="s">
        <v>27</v>
      </c>
      <c r="B27" s="11"/>
      <c r="C27" s="11"/>
      <c r="D27" s="18">
        <f t="shared" si="3"/>
        <v>0</v>
      </c>
      <c r="E27" s="12"/>
      <c r="F27" s="11"/>
      <c r="G27" s="11"/>
      <c r="H27" s="18">
        <f t="shared" si="4"/>
        <v>0</v>
      </c>
      <c r="I27" s="19">
        <f t="shared" si="5"/>
        <v>0</v>
      </c>
    </row>
    <row r="28" spans="1:9" ht="18" customHeight="1">
      <c r="A28" s="6" t="s">
        <v>28</v>
      </c>
      <c r="B28" s="11"/>
      <c r="C28" s="11"/>
      <c r="D28" s="18">
        <f t="shared" si="3"/>
        <v>0</v>
      </c>
      <c r="E28" s="12"/>
      <c r="F28" s="11"/>
      <c r="G28" s="11"/>
      <c r="H28" s="18">
        <f t="shared" si="4"/>
        <v>0</v>
      </c>
      <c r="I28" s="19">
        <f t="shared" si="5"/>
        <v>0</v>
      </c>
    </row>
    <row r="29" spans="1:9" ht="18" customHeight="1">
      <c r="A29" s="6" t="s">
        <v>29</v>
      </c>
      <c r="B29" s="11"/>
      <c r="C29" s="11"/>
      <c r="D29" s="18">
        <f t="shared" si="3"/>
        <v>0</v>
      </c>
      <c r="E29" s="12"/>
      <c r="F29" s="11"/>
      <c r="G29" s="11"/>
      <c r="H29" s="18">
        <f t="shared" si="4"/>
        <v>0</v>
      </c>
      <c r="I29" s="19">
        <f t="shared" si="5"/>
        <v>0</v>
      </c>
    </row>
    <row r="30" spans="1:9" ht="18" customHeight="1">
      <c r="A30" s="6" t="s">
        <v>30</v>
      </c>
      <c r="B30" s="11"/>
      <c r="C30" s="11"/>
      <c r="D30" s="18">
        <f t="shared" si="3"/>
        <v>0</v>
      </c>
      <c r="E30" s="12"/>
      <c r="F30" s="11"/>
      <c r="G30" s="11"/>
      <c r="H30" s="18">
        <f t="shared" si="4"/>
        <v>0</v>
      </c>
      <c r="I30" s="19">
        <f t="shared" si="5"/>
        <v>0</v>
      </c>
    </row>
    <row r="31" spans="1:9" ht="18" customHeight="1">
      <c r="A31" s="6" t="s">
        <v>31</v>
      </c>
      <c r="B31" s="11"/>
      <c r="C31" s="11"/>
      <c r="D31" s="18">
        <f t="shared" si="3"/>
        <v>0</v>
      </c>
      <c r="E31" s="12"/>
      <c r="F31" s="11"/>
      <c r="G31" s="11"/>
      <c r="H31" s="18">
        <f t="shared" si="4"/>
        <v>0</v>
      </c>
      <c r="I31" s="19">
        <f t="shared" si="5"/>
        <v>0</v>
      </c>
    </row>
    <row r="32" spans="1:9" ht="18" customHeight="1">
      <c r="A32" s="8" t="s">
        <v>32</v>
      </c>
      <c r="B32" s="11"/>
      <c r="C32" s="11"/>
      <c r="D32" s="18">
        <f t="shared" si="3"/>
        <v>0</v>
      </c>
      <c r="E32" s="12"/>
      <c r="F32" s="11"/>
      <c r="G32" s="11"/>
      <c r="H32" s="18">
        <f t="shared" si="4"/>
        <v>0</v>
      </c>
      <c r="I32" s="19">
        <f t="shared" si="5"/>
        <v>0</v>
      </c>
    </row>
    <row r="33" spans="1:9" ht="18" customHeight="1">
      <c r="A33" s="8" t="s">
        <v>32</v>
      </c>
      <c r="B33" s="11"/>
      <c r="C33" s="11"/>
      <c r="D33" s="18">
        <f t="shared" si="3"/>
        <v>0</v>
      </c>
      <c r="E33" s="12"/>
      <c r="F33" s="11"/>
      <c r="G33" s="11"/>
      <c r="H33" s="18">
        <f t="shared" si="4"/>
        <v>0</v>
      </c>
      <c r="I33" s="19">
        <f t="shared" si="5"/>
        <v>0</v>
      </c>
    </row>
    <row r="34" spans="1:9" ht="18" customHeight="1">
      <c r="A34" s="8" t="s">
        <v>32</v>
      </c>
      <c r="B34" s="11"/>
      <c r="C34" s="11"/>
      <c r="D34" s="18">
        <f t="shared" si="3"/>
        <v>0</v>
      </c>
      <c r="E34" s="12"/>
      <c r="F34" s="11"/>
      <c r="G34" s="11"/>
      <c r="H34" s="18">
        <f t="shared" si="4"/>
        <v>0</v>
      </c>
      <c r="I34" s="19">
        <f t="shared" si="5"/>
        <v>0</v>
      </c>
    </row>
    <row r="35" spans="1:9" ht="18" customHeight="1">
      <c r="A35" s="8" t="s">
        <v>32</v>
      </c>
      <c r="B35" s="11"/>
      <c r="C35" s="11"/>
      <c r="D35" s="18">
        <f t="shared" si="3"/>
        <v>0</v>
      </c>
      <c r="E35" s="12"/>
      <c r="F35" s="11"/>
      <c r="G35" s="11"/>
      <c r="H35" s="18">
        <f t="shared" si="4"/>
        <v>0</v>
      </c>
      <c r="I35" s="19">
        <f t="shared" si="5"/>
        <v>0</v>
      </c>
    </row>
    <row r="36" spans="1:9" ht="18" customHeight="1">
      <c r="A36" s="8" t="s">
        <v>32</v>
      </c>
      <c r="B36" s="11"/>
      <c r="C36" s="11"/>
      <c r="D36" s="18">
        <f t="shared" si="3"/>
        <v>0</v>
      </c>
      <c r="E36" s="12"/>
      <c r="F36" s="11"/>
      <c r="G36" s="11"/>
      <c r="H36" s="18">
        <f t="shared" si="4"/>
        <v>0</v>
      </c>
      <c r="I36" s="19">
        <f t="shared" si="5"/>
        <v>0</v>
      </c>
    </row>
    <row r="37" spans="1:9" ht="18" customHeight="1">
      <c r="A37" s="8" t="s">
        <v>32</v>
      </c>
      <c r="B37" s="11"/>
      <c r="C37" s="11"/>
      <c r="D37" s="18">
        <f t="shared" si="3"/>
        <v>0</v>
      </c>
      <c r="E37" s="12"/>
      <c r="F37" s="11"/>
      <c r="G37" s="11"/>
      <c r="H37" s="18">
        <f t="shared" si="4"/>
        <v>0</v>
      </c>
      <c r="I37" s="19">
        <f t="shared" si="5"/>
        <v>0</v>
      </c>
    </row>
    <row r="38" spans="1:9" ht="18" customHeight="1">
      <c r="A38" s="8" t="s">
        <v>32</v>
      </c>
      <c r="B38" s="11"/>
      <c r="C38" s="11"/>
      <c r="D38" s="18">
        <f t="shared" si="3"/>
        <v>0</v>
      </c>
      <c r="E38" s="12"/>
      <c r="F38" s="11"/>
      <c r="G38" s="11"/>
      <c r="H38" s="18">
        <f t="shared" si="4"/>
        <v>0</v>
      </c>
      <c r="I38" s="19">
        <f t="shared" si="5"/>
        <v>0</v>
      </c>
    </row>
    <row r="39" spans="1:9" ht="18" customHeight="1">
      <c r="A39" s="8" t="s">
        <v>32</v>
      </c>
      <c r="B39" s="11"/>
      <c r="C39" s="11"/>
      <c r="D39" s="18">
        <f t="shared" si="3"/>
        <v>0</v>
      </c>
      <c r="E39" s="12"/>
      <c r="F39" s="11"/>
      <c r="G39" s="11"/>
      <c r="H39" s="18">
        <f t="shared" si="4"/>
        <v>0</v>
      </c>
      <c r="I39" s="19">
        <f t="shared" si="5"/>
        <v>0</v>
      </c>
    </row>
    <row r="40" spans="1:9" ht="18" customHeight="1">
      <c r="A40" s="8" t="s">
        <v>32</v>
      </c>
      <c r="B40" s="11"/>
      <c r="C40" s="11"/>
      <c r="D40" s="18">
        <f t="shared" si="3"/>
        <v>0</v>
      </c>
      <c r="E40" s="12"/>
      <c r="F40" s="11"/>
      <c r="G40" s="11"/>
      <c r="H40" s="18">
        <f t="shared" si="4"/>
        <v>0</v>
      </c>
      <c r="I40" s="19">
        <f t="shared" si="5"/>
        <v>0</v>
      </c>
    </row>
    <row r="41" spans="1:9" ht="18" customHeight="1">
      <c r="A41" s="8" t="s">
        <v>32</v>
      </c>
      <c r="B41" s="11"/>
      <c r="C41" s="11"/>
      <c r="D41" s="18">
        <f t="shared" si="3"/>
        <v>0</v>
      </c>
      <c r="E41" s="12"/>
      <c r="F41" s="11"/>
      <c r="G41" s="11"/>
      <c r="H41" s="18">
        <f t="shared" si="4"/>
        <v>0</v>
      </c>
      <c r="I41" s="19">
        <f t="shared" si="5"/>
        <v>0</v>
      </c>
    </row>
    <row r="42" spans="1:9" ht="18" customHeight="1">
      <c r="A42" s="8" t="s">
        <v>32</v>
      </c>
      <c r="B42" s="11"/>
      <c r="C42" s="11"/>
      <c r="D42" s="18">
        <f t="shared" si="3"/>
        <v>0</v>
      </c>
      <c r="E42" s="12"/>
      <c r="F42" s="11"/>
      <c r="G42" s="11"/>
      <c r="H42" s="18">
        <f t="shared" si="4"/>
        <v>0</v>
      </c>
      <c r="I42" s="19">
        <f t="shared" si="5"/>
        <v>0</v>
      </c>
    </row>
    <row r="43" spans="1:9" ht="21">
      <c r="A43" s="45" t="str">
        <f>"Totais de "&amp;A15</f>
        <v>Totais de Despesas</v>
      </c>
      <c r="B43" s="34">
        <f>SUM(B16:B42)</f>
        <v>0</v>
      </c>
      <c r="C43" s="34">
        <f aca="true" t="shared" si="6" ref="C43:H43">SUM(C16:C42)</f>
        <v>0</v>
      </c>
      <c r="D43" s="34">
        <f t="shared" si="6"/>
        <v>0</v>
      </c>
      <c r="E43" s="31"/>
      <c r="F43" s="34">
        <f t="shared" si="6"/>
        <v>0</v>
      </c>
      <c r="G43" s="34">
        <f t="shared" si="6"/>
        <v>0</v>
      </c>
      <c r="H43" s="34">
        <f t="shared" si="6"/>
        <v>0</v>
      </c>
      <c r="I43" s="34">
        <f>IF(Direitos!$A$4=TOTAIS!E1,SUM(I16:I42),"falso")</f>
        <v>0</v>
      </c>
    </row>
  </sheetData>
  <mergeCells count="6">
    <mergeCell ref="H1:I1"/>
    <mergeCell ref="A1:B1"/>
    <mergeCell ref="D1:E1"/>
    <mergeCell ref="B3:D3"/>
    <mergeCell ref="F3:H3"/>
    <mergeCell ref="I3:I5"/>
  </mergeCells>
  <hyperlinks>
    <hyperlink ref="H1" r:id="rId1" display="http://www.tudoexcel.com.br/"/>
    <hyperlink ref="H1:I1" r:id="rId2" display="www.tudoexcel.com.br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8000860214233"/>
  </sheetPr>
  <dimension ref="A1:I43"/>
  <sheetViews>
    <sheetView showGridLines="0" workbookViewId="0" topLeftCell="A1">
      <selection activeCell="H1" sqref="H1:I1"/>
    </sheetView>
  </sheetViews>
  <sheetFormatPr defaultColWidth="9.140625" defaultRowHeight="15"/>
  <cols>
    <col min="1" max="1" width="44.28125" style="4" customWidth="1"/>
    <col min="2" max="2" width="13.8515625" style="4" customWidth="1"/>
    <col min="3" max="3" width="13.00390625" style="4" customWidth="1"/>
    <col min="4" max="4" width="17.00390625" style="4" customWidth="1"/>
    <col min="5" max="5" width="2.28125" style="33" customWidth="1"/>
    <col min="6" max="6" width="13.8515625" style="4" customWidth="1"/>
    <col min="7" max="7" width="13.28125" style="4" customWidth="1"/>
    <col min="8" max="8" width="15.00390625" style="4" customWidth="1"/>
    <col min="9" max="9" width="17.140625" style="4" customWidth="1"/>
    <col min="10" max="16384" width="9.140625" style="4" customWidth="1"/>
  </cols>
  <sheetData>
    <row r="1" spans="1:9" ht="26.25">
      <c r="A1" s="83" t="s">
        <v>0</v>
      </c>
      <c r="B1" s="83"/>
      <c r="C1" s="35"/>
      <c r="D1" s="84" t="s">
        <v>10</v>
      </c>
      <c r="E1" s="84"/>
      <c r="F1" s="47">
        <f>TOTAIS!B8</f>
        <v>2019</v>
      </c>
      <c r="G1" s="40"/>
      <c r="H1" s="79" t="s">
        <v>40</v>
      </c>
      <c r="I1" s="93"/>
    </row>
    <row r="2" spans="1:9" ht="15" customHeight="1">
      <c r="A2" s="36"/>
      <c r="B2" s="36"/>
      <c r="C2" s="36"/>
      <c r="D2" s="36"/>
      <c r="E2" s="36"/>
      <c r="F2" s="36"/>
      <c r="G2" s="36"/>
      <c r="H2" s="36"/>
      <c r="I2" s="43"/>
    </row>
    <row r="3" spans="1:9" ht="15.75">
      <c r="A3" s="46" t="s">
        <v>42</v>
      </c>
      <c r="B3" s="80" t="s">
        <v>8</v>
      </c>
      <c r="C3" s="81"/>
      <c r="D3" s="82"/>
      <c r="E3" s="5"/>
      <c r="F3" s="80" t="s">
        <v>9</v>
      </c>
      <c r="G3" s="81"/>
      <c r="H3" s="82"/>
      <c r="I3" s="85" t="s">
        <v>41</v>
      </c>
    </row>
    <row r="4" spans="1:9" ht="15" customHeight="1">
      <c r="A4" s="41"/>
      <c r="B4" s="1">
        <v>6</v>
      </c>
      <c r="C4" s="2" t="s">
        <v>7</v>
      </c>
      <c r="D4" s="3"/>
      <c r="E4" s="2"/>
      <c r="F4" s="1">
        <v>6</v>
      </c>
      <c r="G4" s="2" t="s">
        <v>7</v>
      </c>
      <c r="H4" s="3"/>
      <c r="I4" s="86"/>
    </row>
    <row r="5" spans="1:9" ht="15" customHeight="1">
      <c r="A5" s="42"/>
      <c r="B5" s="37"/>
      <c r="C5" s="29"/>
      <c r="D5" s="38"/>
      <c r="E5" s="36"/>
      <c r="F5" s="37"/>
      <c r="G5" s="29"/>
      <c r="H5" s="38"/>
      <c r="I5" s="86"/>
    </row>
    <row r="6" spans="1:9" ht="21.75" thickBot="1">
      <c r="A6" s="9" t="s">
        <v>11</v>
      </c>
      <c r="B6" s="14" t="s">
        <v>1</v>
      </c>
      <c r="C6" s="15" t="s">
        <v>2</v>
      </c>
      <c r="D6" s="16" t="s">
        <v>3</v>
      </c>
      <c r="E6" s="30"/>
      <c r="F6" s="17" t="s">
        <v>1</v>
      </c>
      <c r="G6" s="17" t="s">
        <v>2</v>
      </c>
      <c r="H6" s="17" t="s">
        <v>3</v>
      </c>
      <c r="I6" s="23"/>
    </row>
    <row r="7" spans="1:9" ht="18" customHeight="1">
      <c r="A7" s="6" t="s">
        <v>12</v>
      </c>
      <c r="B7" s="11"/>
      <c r="C7" s="11"/>
      <c r="D7" s="13">
        <f aca="true" t="shared" si="0" ref="D7:D12">IF($H$1&lt;&gt;custo,"*",SUM(C7*$B$4)+B7)</f>
        <v>0</v>
      </c>
      <c r="E7" s="12"/>
      <c r="F7" s="11"/>
      <c r="G7" s="11"/>
      <c r="H7" s="24">
        <f aca="true" t="shared" si="1" ref="H7:H12">IF($H$1=custo,SUM(G7*$F$4)+F7,"falso")</f>
        <v>0</v>
      </c>
      <c r="I7" s="25">
        <f>H7+D7</f>
        <v>0</v>
      </c>
    </row>
    <row r="8" spans="1:9" ht="18" customHeight="1">
      <c r="A8" s="6" t="s">
        <v>14</v>
      </c>
      <c r="B8" s="11"/>
      <c r="C8" s="11"/>
      <c r="D8" s="13">
        <f t="shared" si="0"/>
        <v>0</v>
      </c>
      <c r="E8" s="12"/>
      <c r="F8" s="11"/>
      <c r="G8" s="11"/>
      <c r="H8" s="24">
        <f t="shared" si="1"/>
        <v>0</v>
      </c>
      <c r="I8" s="26">
        <f aca="true" t="shared" si="2" ref="I8:I12">H8+D8</f>
        <v>0</v>
      </c>
    </row>
    <row r="9" spans="1:9" ht="18" customHeight="1">
      <c r="A9" s="6" t="s">
        <v>13</v>
      </c>
      <c r="B9" s="11"/>
      <c r="C9" s="11"/>
      <c r="D9" s="13">
        <f t="shared" si="0"/>
        <v>0</v>
      </c>
      <c r="E9" s="12"/>
      <c r="F9" s="11"/>
      <c r="G9" s="11"/>
      <c r="H9" s="24">
        <f t="shared" si="1"/>
        <v>0</v>
      </c>
      <c r="I9" s="26">
        <f t="shared" si="2"/>
        <v>0</v>
      </c>
    </row>
    <row r="10" spans="1:9" ht="18" customHeight="1">
      <c r="A10" s="6" t="s">
        <v>15</v>
      </c>
      <c r="B10" s="11"/>
      <c r="C10" s="11"/>
      <c r="D10" s="13">
        <f t="shared" si="0"/>
        <v>0</v>
      </c>
      <c r="E10" s="12"/>
      <c r="F10" s="11"/>
      <c r="G10" s="11"/>
      <c r="H10" s="24">
        <f t="shared" si="1"/>
        <v>0</v>
      </c>
      <c r="I10" s="26">
        <f t="shared" si="2"/>
        <v>0</v>
      </c>
    </row>
    <row r="11" spans="1:9" ht="18" customHeight="1">
      <c r="A11" s="6" t="s">
        <v>16</v>
      </c>
      <c r="B11" s="11"/>
      <c r="C11" s="11"/>
      <c r="D11" s="13">
        <f t="shared" si="0"/>
        <v>0</v>
      </c>
      <c r="E11" s="12"/>
      <c r="F11" s="11"/>
      <c r="G11" s="11"/>
      <c r="H11" s="24">
        <f t="shared" si="1"/>
        <v>0</v>
      </c>
      <c r="I11" s="26">
        <f t="shared" si="2"/>
        <v>0</v>
      </c>
    </row>
    <row r="12" spans="1:9" ht="18" customHeight="1">
      <c r="A12" s="6" t="s">
        <v>17</v>
      </c>
      <c r="B12" s="12"/>
      <c r="C12" s="12"/>
      <c r="D12" s="13">
        <f t="shared" si="0"/>
        <v>0</v>
      </c>
      <c r="E12" s="12"/>
      <c r="F12" s="12"/>
      <c r="G12" s="12"/>
      <c r="H12" s="24">
        <f t="shared" si="1"/>
        <v>0</v>
      </c>
      <c r="I12" s="27">
        <f t="shared" si="2"/>
        <v>0</v>
      </c>
    </row>
    <row r="13" spans="1:9" ht="23.25" customHeight="1">
      <c r="A13" s="22" t="str">
        <f>"Totais de "&amp;A6</f>
        <v>Totais de Receitas, ou Financiemtos</v>
      </c>
      <c r="B13" s="20">
        <f>SUM(B6:B12)</f>
        <v>0</v>
      </c>
      <c r="C13" s="20">
        <f>SUM(C6:C12)</f>
        <v>0</v>
      </c>
      <c r="D13" s="21">
        <f>SUM(D6:D12)</f>
        <v>0</v>
      </c>
      <c r="E13" s="32"/>
      <c r="F13" s="20">
        <f>SUM(F6:F12)</f>
        <v>0</v>
      </c>
      <c r="G13" s="20">
        <f>SUM(G6:G12)</f>
        <v>0</v>
      </c>
      <c r="H13" s="20">
        <f>SUM(H6:H12)</f>
        <v>0</v>
      </c>
      <c r="I13" s="21">
        <f>IF(Direitos!$A$4=TOTAIS!E1,SUM(H13+D13),"")</f>
        <v>0</v>
      </c>
    </row>
    <row r="14" spans="1:9" ht="15">
      <c r="A14" s="6"/>
      <c r="B14" s="6"/>
      <c r="C14" s="6"/>
      <c r="D14" s="6"/>
      <c r="E14" s="8"/>
      <c r="F14" s="6"/>
      <c r="G14" s="6"/>
      <c r="H14" s="6"/>
      <c r="I14" s="6"/>
    </row>
    <row r="15" spans="1:9" ht="19.5" thickBot="1">
      <c r="A15" s="10" t="s">
        <v>4</v>
      </c>
      <c r="B15" s="7" t="str">
        <f>B6</f>
        <v>Pgto Único</v>
      </c>
      <c r="C15" s="7" t="str">
        <f>C6</f>
        <v>Mensal</v>
      </c>
      <c r="D15" s="7" t="str">
        <f>D6</f>
        <v>Total</v>
      </c>
      <c r="E15" s="30"/>
      <c r="F15" s="7" t="str">
        <f>F6</f>
        <v>Pgto Único</v>
      </c>
      <c r="G15" s="7" t="str">
        <f>G6</f>
        <v>Mensal</v>
      </c>
      <c r="H15" s="7" t="str">
        <f>H6</f>
        <v>Total</v>
      </c>
      <c r="I15" s="28"/>
    </row>
    <row r="16" spans="1:9" ht="18" customHeight="1">
      <c r="A16" s="6" t="s">
        <v>5</v>
      </c>
      <c r="B16" s="11"/>
      <c r="C16" s="11"/>
      <c r="D16" s="18">
        <f aca="true" t="shared" si="3" ref="D16:D42">IF($H$1=custo,SUM(C16*$B$4)+B16,"falso")</f>
        <v>0</v>
      </c>
      <c r="E16" s="12"/>
      <c r="F16" s="11"/>
      <c r="G16" s="11"/>
      <c r="H16" s="18">
        <f aca="true" t="shared" si="4" ref="H16:H42">IF($H$1=custo,SUM(G16*$F$4)+F16,"falso")</f>
        <v>0</v>
      </c>
      <c r="I16" s="19">
        <f>D16+H16</f>
        <v>0</v>
      </c>
    </row>
    <row r="17" spans="1:9" ht="18" customHeight="1">
      <c r="A17" s="8" t="s">
        <v>21</v>
      </c>
      <c r="B17" s="11"/>
      <c r="C17" s="11"/>
      <c r="D17" s="18">
        <f t="shared" si="3"/>
        <v>0</v>
      </c>
      <c r="E17" s="12"/>
      <c r="F17" s="11"/>
      <c r="G17" s="11"/>
      <c r="H17" s="18">
        <f t="shared" si="4"/>
        <v>0</v>
      </c>
      <c r="I17" s="19">
        <f aca="true" t="shared" si="5" ref="I17:I42">D17+H17</f>
        <v>0</v>
      </c>
    </row>
    <row r="18" spans="1:9" ht="18" customHeight="1">
      <c r="A18" s="6" t="s">
        <v>18</v>
      </c>
      <c r="B18" s="11"/>
      <c r="C18" s="11"/>
      <c r="D18" s="18">
        <f t="shared" si="3"/>
        <v>0</v>
      </c>
      <c r="E18" s="12"/>
      <c r="F18" s="11"/>
      <c r="G18" s="11"/>
      <c r="H18" s="18">
        <f t="shared" si="4"/>
        <v>0</v>
      </c>
      <c r="I18" s="19">
        <f t="shared" si="5"/>
        <v>0</v>
      </c>
    </row>
    <row r="19" spans="1:9" ht="18" customHeight="1">
      <c r="A19" s="8" t="s">
        <v>19</v>
      </c>
      <c r="B19" s="11"/>
      <c r="C19" s="11"/>
      <c r="D19" s="18">
        <f t="shared" si="3"/>
        <v>0</v>
      </c>
      <c r="E19" s="12"/>
      <c r="F19" s="11"/>
      <c r="G19" s="11"/>
      <c r="H19" s="18">
        <f t="shared" si="4"/>
        <v>0</v>
      </c>
      <c r="I19" s="19">
        <f t="shared" si="5"/>
        <v>0</v>
      </c>
    </row>
    <row r="20" spans="1:9" ht="18" customHeight="1">
      <c r="A20" s="8" t="s">
        <v>24</v>
      </c>
      <c r="B20" s="11"/>
      <c r="C20" s="11"/>
      <c r="D20" s="18">
        <f t="shared" si="3"/>
        <v>0</v>
      </c>
      <c r="E20" s="12"/>
      <c r="F20" s="11"/>
      <c r="G20" s="11"/>
      <c r="H20" s="18">
        <f t="shared" si="4"/>
        <v>0</v>
      </c>
      <c r="I20" s="19">
        <f t="shared" si="5"/>
        <v>0</v>
      </c>
    </row>
    <row r="21" spans="1:9" ht="18" customHeight="1">
      <c r="A21" s="8" t="s">
        <v>25</v>
      </c>
      <c r="B21" s="11"/>
      <c r="C21" s="11"/>
      <c r="D21" s="18">
        <f t="shared" si="3"/>
        <v>0</v>
      </c>
      <c r="E21" s="12"/>
      <c r="F21" s="11"/>
      <c r="G21" s="11"/>
      <c r="H21" s="18">
        <f t="shared" si="4"/>
        <v>0</v>
      </c>
      <c r="I21" s="19">
        <f t="shared" si="5"/>
        <v>0</v>
      </c>
    </row>
    <row r="22" spans="1:9" ht="18" customHeight="1">
      <c r="A22" s="8" t="s">
        <v>22</v>
      </c>
      <c r="B22" s="11"/>
      <c r="C22" s="11"/>
      <c r="D22" s="18">
        <f t="shared" si="3"/>
        <v>0</v>
      </c>
      <c r="E22" s="12"/>
      <c r="F22" s="11"/>
      <c r="G22" s="11"/>
      <c r="H22" s="18">
        <f t="shared" si="4"/>
        <v>0</v>
      </c>
      <c r="I22" s="19">
        <f t="shared" si="5"/>
        <v>0</v>
      </c>
    </row>
    <row r="23" spans="1:9" ht="18" customHeight="1">
      <c r="A23" s="6" t="s">
        <v>23</v>
      </c>
      <c r="B23" s="11"/>
      <c r="C23" s="11"/>
      <c r="D23" s="18">
        <f t="shared" si="3"/>
        <v>0</v>
      </c>
      <c r="E23" s="12"/>
      <c r="F23" s="11"/>
      <c r="G23" s="11"/>
      <c r="H23" s="18">
        <f t="shared" si="4"/>
        <v>0</v>
      </c>
      <c r="I23" s="19">
        <f t="shared" si="5"/>
        <v>0</v>
      </c>
    </row>
    <row r="24" spans="1:9" ht="18" customHeight="1">
      <c r="A24" s="8" t="s">
        <v>26</v>
      </c>
      <c r="B24" s="11"/>
      <c r="C24" s="11"/>
      <c r="D24" s="18">
        <f t="shared" si="3"/>
        <v>0</v>
      </c>
      <c r="E24" s="12"/>
      <c r="F24" s="11"/>
      <c r="G24" s="11"/>
      <c r="H24" s="18">
        <f t="shared" si="4"/>
        <v>0</v>
      </c>
      <c r="I24" s="19">
        <f t="shared" si="5"/>
        <v>0</v>
      </c>
    </row>
    <row r="25" spans="1:9" ht="18" customHeight="1">
      <c r="A25" s="8" t="s">
        <v>6</v>
      </c>
      <c r="B25" s="11"/>
      <c r="C25" s="11"/>
      <c r="D25" s="18">
        <f t="shared" si="3"/>
        <v>0</v>
      </c>
      <c r="E25" s="12"/>
      <c r="F25" s="11"/>
      <c r="G25" s="11"/>
      <c r="H25" s="18">
        <f t="shared" si="4"/>
        <v>0</v>
      </c>
      <c r="I25" s="19">
        <f t="shared" si="5"/>
        <v>0</v>
      </c>
    </row>
    <row r="26" spans="1:9" ht="18" customHeight="1">
      <c r="A26" s="6" t="s">
        <v>20</v>
      </c>
      <c r="B26" s="11"/>
      <c r="C26" s="11"/>
      <c r="D26" s="18">
        <f t="shared" si="3"/>
        <v>0</v>
      </c>
      <c r="E26" s="12"/>
      <c r="F26" s="11"/>
      <c r="G26" s="11"/>
      <c r="H26" s="18">
        <f t="shared" si="4"/>
        <v>0</v>
      </c>
      <c r="I26" s="19">
        <f t="shared" si="5"/>
        <v>0</v>
      </c>
    </row>
    <row r="27" spans="1:9" ht="18" customHeight="1">
      <c r="A27" s="6" t="s">
        <v>27</v>
      </c>
      <c r="B27" s="11"/>
      <c r="C27" s="11"/>
      <c r="D27" s="18">
        <f t="shared" si="3"/>
        <v>0</v>
      </c>
      <c r="E27" s="12"/>
      <c r="F27" s="11"/>
      <c r="G27" s="11"/>
      <c r="H27" s="18">
        <f t="shared" si="4"/>
        <v>0</v>
      </c>
      <c r="I27" s="19">
        <f t="shared" si="5"/>
        <v>0</v>
      </c>
    </row>
    <row r="28" spans="1:9" ht="18" customHeight="1">
      <c r="A28" s="6" t="s">
        <v>28</v>
      </c>
      <c r="B28" s="11"/>
      <c r="C28" s="11"/>
      <c r="D28" s="18">
        <f t="shared" si="3"/>
        <v>0</v>
      </c>
      <c r="E28" s="12"/>
      <c r="F28" s="11"/>
      <c r="G28" s="11"/>
      <c r="H28" s="18">
        <f t="shared" si="4"/>
        <v>0</v>
      </c>
      <c r="I28" s="19">
        <f t="shared" si="5"/>
        <v>0</v>
      </c>
    </row>
    <row r="29" spans="1:9" ht="18" customHeight="1">
      <c r="A29" s="6" t="s">
        <v>29</v>
      </c>
      <c r="B29" s="11"/>
      <c r="C29" s="11"/>
      <c r="D29" s="18">
        <f t="shared" si="3"/>
        <v>0</v>
      </c>
      <c r="E29" s="12"/>
      <c r="F29" s="11"/>
      <c r="G29" s="11"/>
      <c r="H29" s="18">
        <f t="shared" si="4"/>
        <v>0</v>
      </c>
      <c r="I29" s="19">
        <f t="shared" si="5"/>
        <v>0</v>
      </c>
    </row>
    <row r="30" spans="1:9" ht="18" customHeight="1">
      <c r="A30" s="6" t="s">
        <v>30</v>
      </c>
      <c r="B30" s="11"/>
      <c r="C30" s="11"/>
      <c r="D30" s="18">
        <f t="shared" si="3"/>
        <v>0</v>
      </c>
      <c r="E30" s="12"/>
      <c r="F30" s="11"/>
      <c r="G30" s="11"/>
      <c r="H30" s="18">
        <f t="shared" si="4"/>
        <v>0</v>
      </c>
      <c r="I30" s="19">
        <f t="shared" si="5"/>
        <v>0</v>
      </c>
    </row>
    <row r="31" spans="1:9" ht="18" customHeight="1">
      <c r="A31" s="6" t="s">
        <v>31</v>
      </c>
      <c r="B31" s="11"/>
      <c r="C31" s="11"/>
      <c r="D31" s="18">
        <f t="shared" si="3"/>
        <v>0</v>
      </c>
      <c r="E31" s="12"/>
      <c r="F31" s="11"/>
      <c r="G31" s="11"/>
      <c r="H31" s="18">
        <f t="shared" si="4"/>
        <v>0</v>
      </c>
      <c r="I31" s="19">
        <f t="shared" si="5"/>
        <v>0</v>
      </c>
    </row>
    <row r="32" spans="1:9" ht="18" customHeight="1">
      <c r="A32" s="8" t="s">
        <v>32</v>
      </c>
      <c r="B32" s="11"/>
      <c r="C32" s="11"/>
      <c r="D32" s="18">
        <f t="shared" si="3"/>
        <v>0</v>
      </c>
      <c r="E32" s="12"/>
      <c r="F32" s="11"/>
      <c r="G32" s="11"/>
      <c r="H32" s="18">
        <f t="shared" si="4"/>
        <v>0</v>
      </c>
      <c r="I32" s="19">
        <f t="shared" si="5"/>
        <v>0</v>
      </c>
    </row>
    <row r="33" spans="1:9" ht="18" customHeight="1">
      <c r="A33" s="8" t="s">
        <v>32</v>
      </c>
      <c r="B33" s="11"/>
      <c r="C33" s="11"/>
      <c r="D33" s="18">
        <f t="shared" si="3"/>
        <v>0</v>
      </c>
      <c r="E33" s="12"/>
      <c r="F33" s="11"/>
      <c r="G33" s="11"/>
      <c r="H33" s="18">
        <f t="shared" si="4"/>
        <v>0</v>
      </c>
      <c r="I33" s="19">
        <f t="shared" si="5"/>
        <v>0</v>
      </c>
    </row>
    <row r="34" spans="1:9" ht="18" customHeight="1">
      <c r="A34" s="8" t="s">
        <v>32</v>
      </c>
      <c r="B34" s="11"/>
      <c r="C34" s="11"/>
      <c r="D34" s="18">
        <f t="shared" si="3"/>
        <v>0</v>
      </c>
      <c r="E34" s="12"/>
      <c r="F34" s="11"/>
      <c r="G34" s="11"/>
      <c r="H34" s="18">
        <f t="shared" si="4"/>
        <v>0</v>
      </c>
      <c r="I34" s="19">
        <f t="shared" si="5"/>
        <v>0</v>
      </c>
    </row>
    <row r="35" spans="1:9" ht="18" customHeight="1">
      <c r="A35" s="8" t="s">
        <v>32</v>
      </c>
      <c r="B35" s="11"/>
      <c r="C35" s="11"/>
      <c r="D35" s="18">
        <f t="shared" si="3"/>
        <v>0</v>
      </c>
      <c r="E35" s="12"/>
      <c r="F35" s="11"/>
      <c r="G35" s="11"/>
      <c r="H35" s="18">
        <f t="shared" si="4"/>
        <v>0</v>
      </c>
      <c r="I35" s="19">
        <f t="shared" si="5"/>
        <v>0</v>
      </c>
    </row>
    <row r="36" spans="1:9" ht="18" customHeight="1">
      <c r="A36" s="8" t="s">
        <v>32</v>
      </c>
      <c r="B36" s="11"/>
      <c r="C36" s="11"/>
      <c r="D36" s="18">
        <f t="shared" si="3"/>
        <v>0</v>
      </c>
      <c r="E36" s="12"/>
      <c r="F36" s="11"/>
      <c r="G36" s="11"/>
      <c r="H36" s="18">
        <f t="shared" si="4"/>
        <v>0</v>
      </c>
      <c r="I36" s="19">
        <f t="shared" si="5"/>
        <v>0</v>
      </c>
    </row>
    <row r="37" spans="1:9" ht="18" customHeight="1">
      <c r="A37" s="8" t="s">
        <v>32</v>
      </c>
      <c r="B37" s="11"/>
      <c r="C37" s="11"/>
      <c r="D37" s="18">
        <f t="shared" si="3"/>
        <v>0</v>
      </c>
      <c r="E37" s="12"/>
      <c r="F37" s="11"/>
      <c r="G37" s="11"/>
      <c r="H37" s="18">
        <f t="shared" si="4"/>
        <v>0</v>
      </c>
      <c r="I37" s="19">
        <f t="shared" si="5"/>
        <v>0</v>
      </c>
    </row>
    <row r="38" spans="1:9" ht="18" customHeight="1">
      <c r="A38" s="8" t="s">
        <v>32</v>
      </c>
      <c r="B38" s="11"/>
      <c r="C38" s="11"/>
      <c r="D38" s="18">
        <f t="shared" si="3"/>
        <v>0</v>
      </c>
      <c r="E38" s="12"/>
      <c r="F38" s="11"/>
      <c r="G38" s="11"/>
      <c r="H38" s="18">
        <f t="shared" si="4"/>
        <v>0</v>
      </c>
      <c r="I38" s="19">
        <f t="shared" si="5"/>
        <v>0</v>
      </c>
    </row>
    <row r="39" spans="1:9" ht="18" customHeight="1">
      <c r="A39" s="8" t="s">
        <v>32</v>
      </c>
      <c r="B39" s="11"/>
      <c r="C39" s="11"/>
      <c r="D39" s="18">
        <f t="shared" si="3"/>
        <v>0</v>
      </c>
      <c r="E39" s="12"/>
      <c r="F39" s="11"/>
      <c r="G39" s="11"/>
      <c r="H39" s="18">
        <f t="shared" si="4"/>
        <v>0</v>
      </c>
      <c r="I39" s="19">
        <f t="shared" si="5"/>
        <v>0</v>
      </c>
    </row>
    <row r="40" spans="1:9" ht="18" customHeight="1">
      <c r="A40" s="8" t="s">
        <v>32</v>
      </c>
      <c r="B40" s="11"/>
      <c r="C40" s="11"/>
      <c r="D40" s="18">
        <f t="shared" si="3"/>
        <v>0</v>
      </c>
      <c r="E40" s="12"/>
      <c r="F40" s="11"/>
      <c r="G40" s="11"/>
      <c r="H40" s="18">
        <f t="shared" si="4"/>
        <v>0</v>
      </c>
      <c r="I40" s="19">
        <f t="shared" si="5"/>
        <v>0</v>
      </c>
    </row>
    <row r="41" spans="1:9" ht="18" customHeight="1">
      <c r="A41" s="8" t="s">
        <v>32</v>
      </c>
      <c r="B41" s="11"/>
      <c r="C41" s="11"/>
      <c r="D41" s="18">
        <f t="shared" si="3"/>
        <v>0</v>
      </c>
      <c r="E41" s="12"/>
      <c r="F41" s="11"/>
      <c r="G41" s="11"/>
      <c r="H41" s="18">
        <f t="shared" si="4"/>
        <v>0</v>
      </c>
      <c r="I41" s="19">
        <f t="shared" si="5"/>
        <v>0</v>
      </c>
    </row>
    <row r="42" spans="1:9" ht="18" customHeight="1">
      <c r="A42" s="8" t="s">
        <v>32</v>
      </c>
      <c r="B42" s="11"/>
      <c r="C42" s="11"/>
      <c r="D42" s="18">
        <f t="shared" si="3"/>
        <v>0</v>
      </c>
      <c r="E42" s="12"/>
      <c r="F42" s="11"/>
      <c r="G42" s="11"/>
      <c r="H42" s="18">
        <f t="shared" si="4"/>
        <v>0</v>
      </c>
      <c r="I42" s="19">
        <f t="shared" si="5"/>
        <v>0</v>
      </c>
    </row>
    <row r="43" spans="1:9" ht="21">
      <c r="A43" s="45" t="str">
        <f>"Totais de "&amp;A15</f>
        <v>Totais de Despesas</v>
      </c>
      <c r="B43" s="34">
        <f>SUM(B16:B42)</f>
        <v>0</v>
      </c>
      <c r="C43" s="34">
        <f aca="true" t="shared" si="6" ref="C43:H43">SUM(C16:C42)</f>
        <v>0</v>
      </c>
      <c r="D43" s="34">
        <f t="shared" si="6"/>
        <v>0</v>
      </c>
      <c r="E43" s="31"/>
      <c r="F43" s="34">
        <f t="shared" si="6"/>
        <v>0</v>
      </c>
      <c r="G43" s="34">
        <f t="shared" si="6"/>
        <v>0</v>
      </c>
      <c r="H43" s="34">
        <f t="shared" si="6"/>
        <v>0</v>
      </c>
      <c r="I43" s="34">
        <f>IF(Direitos!$A$4=TOTAIS!E1,SUM(I16:I42),"falso")</f>
        <v>0</v>
      </c>
    </row>
  </sheetData>
  <mergeCells count="6">
    <mergeCell ref="H1:I1"/>
    <mergeCell ref="A1:B1"/>
    <mergeCell ref="D1:E1"/>
    <mergeCell ref="B3:D3"/>
    <mergeCell ref="F3:H3"/>
    <mergeCell ref="I3:I5"/>
  </mergeCells>
  <hyperlinks>
    <hyperlink ref="H1" r:id="rId1" display="http://www.tudoexcel.com.br/"/>
    <hyperlink ref="H1:I1" r:id="rId2" display="www.tudoexcel.com.br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I43"/>
  <sheetViews>
    <sheetView showGridLines="0" workbookViewId="0" topLeftCell="A1">
      <selection activeCell="H1" sqref="H1:I1"/>
    </sheetView>
  </sheetViews>
  <sheetFormatPr defaultColWidth="9.140625" defaultRowHeight="15"/>
  <cols>
    <col min="1" max="1" width="44.28125" style="4" customWidth="1"/>
    <col min="2" max="2" width="13.8515625" style="4" customWidth="1"/>
    <col min="3" max="3" width="13.00390625" style="4" customWidth="1"/>
    <col min="4" max="4" width="17.00390625" style="4" customWidth="1"/>
    <col min="5" max="5" width="2.28125" style="33" customWidth="1"/>
    <col min="6" max="6" width="13.8515625" style="4" customWidth="1"/>
    <col min="7" max="7" width="13.28125" style="4" customWidth="1"/>
    <col min="8" max="8" width="15.00390625" style="4" customWidth="1"/>
    <col min="9" max="9" width="17.140625" style="4" customWidth="1"/>
    <col min="10" max="16384" width="9.140625" style="4" customWidth="1"/>
  </cols>
  <sheetData>
    <row r="1" spans="1:9" ht="26.25">
      <c r="A1" s="83" t="s">
        <v>0</v>
      </c>
      <c r="B1" s="83"/>
      <c r="C1" s="35"/>
      <c r="D1" s="84" t="s">
        <v>10</v>
      </c>
      <c r="E1" s="84"/>
      <c r="F1" s="47">
        <f>TOTAIS!B11</f>
        <v>2020</v>
      </c>
      <c r="G1" s="40"/>
      <c r="H1" s="79" t="s">
        <v>40</v>
      </c>
      <c r="I1" s="93"/>
    </row>
    <row r="2" spans="1:9" ht="15" customHeight="1">
      <c r="A2" s="36"/>
      <c r="B2" s="36"/>
      <c r="C2" s="36"/>
      <c r="D2" s="36"/>
      <c r="E2" s="36"/>
      <c r="F2" s="36"/>
      <c r="G2" s="36"/>
      <c r="H2" s="36"/>
      <c r="I2" s="43"/>
    </row>
    <row r="3" spans="1:9" ht="15.75">
      <c r="A3" s="46" t="s">
        <v>42</v>
      </c>
      <c r="B3" s="80" t="s">
        <v>8</v>
      </c>
      <c r="C3" s="81"/>
      <c r="D3" s="82"/>
      <c r="E3" s="5"/>
      <c r="F3" s="80" t="s">
        <v>9</v>
      </c>
      <c r="G3" s="81"/>
      <c r="H3" s="82"/>
      <c r="I3" s="85" t="s">
        <v>41</v>
      </c>
    </row>
    <row r="4" spans="1:9" ht="15" customHeight="1">
      <c r="A4" s="41"/>
      <c r="B4" s="1">
        <v>6</v>
      </c>
      <c r="C4" s="2" t="s">
        <v>7</v>
      </c>
      <c r="D4" s="3"/>
      <c r="E4" s="2"/>
      <c r="F4" s="1">
        <v>6</v>
      </c>
      <c r="G4" s="2" t="s">
        <v>7</v>
      </c>
      <c r="H4" s="3"/>
      <c r="I4" s="86"/>
    </row>
    <row r="5" spans="1:9" ht="15" customHeight="1">
      <c r="A5" s="42"/>
      <c r="B5" s="37"/>
      <c r="C5" s="29"/>
      <c r="D5" s="38"/>
      <c r="E5" s="36"/>
      <c r="F5" s="37"/>
      <c r="G5" s="29"/>
      <c r="H5" s="38"/>
      <c r="I5" s="86"/>
    </row>
    <row r="6" spans="1:9" ht="21.75" thickBot="1">
      <c r="A6" s="9" t="s">
        <v>11</v>
      </c>
      <c r="B6" s="14" t="s">
        <v>1</v>
      </c>
      <c r="C6" s="15" t="s">
        <v>2</v>
      </c>
      <c r="D6" s="16" t="s">
        <v>3</v>
      </c>
      <c r="E6" s="30"/>
      <c r="F6" s="17" t="s">
        <v>1</v>
      </c>
      <c r="G6" s="17" t="s">
        <v>2</v>
      </c>
      <c r="H6" s="17" t="s">
        <v>3</v>
      </c>
      <c r="I6" s="23"/>
    </row>
    <row r="7" spans="1:9" ht="18" customHeight="1">
      <c r="A7" s="6" t="s">
        <v>12</v>
      </c>
      <c r="B7" s="11"/>
      <c r="C7" s="11"/>
      <c r="D7" s="13">
        <f aca="true" t="shared" si="0" ref="D7:D12">IF($H$1&lt;&gt;custo,"*",SUM(C7*$B$4)+B7)</f>
        <v>0</v>
      </c>
      <c r="E7" s="12"/>
      <c r="F7" s="11"/>
      <c r="G7" s="11"/>
      <c r="H7" s="24">
        <f aca="true" t="shared" si="1" ref="H7:H12">IF($H$1=custo,SUM(G7*$F$4)+F7,"falso")</f>
        <v>0</v>
      </c>
      <c r="I7" s="25">
        <f>H7+D7</f>
        <v>0</v>
      </c>
    </row>
    <row r="8" spans="1:9" ht="18" customHeight="1">
      <c r="A8" s="6" t="s">
        <v>14</v>
      </c>
      <c r="B8" s="11"/>
      <c r="C8" s="11"/>
      <c r="D8" s="13">
        <f t="shared" si="0"/>
        <v>0</v>
      </c>
      <c r="E8" s="12"/>
      <c r="F8" s="11"/>
      <c r="G8" s="11"/>
      <c r="H8" s="24">
        <f t="shared" si="1"/>
        <v>0</v>
      </c>
      <c r="I8" s="26">
        <f aca="true" t="shared" si="2" ref="I8:I12">H8+D8</f>
        <v>0</v>
      </c>
    </row>
    <row r="9" spans="1:9" ht="18" customHeight="1">
      <c r="A9" s="6" t="s">
        <v>13</v>
      </c>
      <c r="B9" s="11"/>
      <c r="C9" s="11"/>
      <c r="D9" s="13">
        <f t="shared" si="0"/>
        <v>0</v>
      </c>
      <c r="E9" s="12"/>
      <c r="F9" s="11"/>
      <c r="G9" s="11"/>
      <c r="H9" s="24">
        <f t="shared" si="1"/>
        <v>0</v>
      </c>
      <c r="I9" s="26">
        <f t="shared" si="2"/>
        <v>0</v>
      </c>
    </row>
    <row r="10" spans="1:9" ht="18" customHeight="1">
      <c r="A10" s="6" t="s">
        <v>15</v>
      </c>
      <c r="B10" s="11"/>
      <c r="C10" s="11"/>
      <c r="D10" s="13">
        <f t="shared" si="0"/>
        <v>0</v>
      </c>
      <c r="E10" s="12"/>
      <c r="F10" s="11"/>
      <c r="G10" s="11"/>
      <c r="H10" s="24">
        <f t="shared" si="1"/>
        <v>0</v>
      </c>
      <c r="I10" s="26">
        <f t="shared" si="2"/>
        <v>0</v>
      </c>
    </row>
    <row r="11" spans="1:9" ht="18" customHeight="1">
      <c r="A11" s="6" t="s">
        <v>16</v>
      </c>
      <c r="B11" s="11"/>
      <c r="C11" s="11"/>
      <c r="D11" s="13">
        <f t="shared" si="0"/>
        <v>0</v>
      </c>
      <c r="E11" s="12"/>
      <c r="F11" s="11"/>
      <c r="G11" s="11"/>
      <c r="H11" s="24">
        <f t="shared" si="1"/>
        <v>0</v>
      </c>
      <c r="I11" s="26">
        <f t="shared" si="2"/>
        <v>0</v>
      </c>
    </row>
    <row r="12" spans="1:9" ht="18" customHeight="1">
      <c r="A12" s="6" t="s">
        <v>17</v>
      </c>
      <c r="B12" s="12"/>
      <c r="C12" s="12"/>
      <c r="D12" s="13">
        <f t="shared" si="0"/>
        <v>0</v>
      </c>
      <c r="E12" s="12"/>
      <c r="F12" s="12"/>
      <c r="G12" s="12"/>
      <c r="H12" s="24">
        <f t="shared" si="1"/>
        <v>0</v>
      </c>
      <c r="I12" s="27">
        <f t="shared" si="2"/>
        <v>0</v>
      </c>
    </row>
    <row r="13" spans="1:9" ht="23.25" customHeight="1">
      <c r="A13" s="22" t="str">
        <f>"Totais de "&amp;A6</f>
        <v>Totais de Receitas, ou Financiemtos</v>
      </c>
      <c r="B13" s="20">
        <f>SUM(B6:B12)</f>
        <v>0</v>
      </c>
      <c r="C13" s="20">
        <f>SUM(C6:C12)</f>
        <v>0</v>
      </c>
      <c r="D13" s="21">
        <f>SUM(D6:D12)</f>
        <v>0</v>
      </c>
      <c r="E13" s="32"/>
      <c r="F13" s="20">
        <f>SUM(F6:F12)</f>
        <v>0</v>
      </c>
      <c r="G13" s="20">
        <f>SUM(G6:G12)</f>
        <v>0</v>
      </c>
      <c r="H13" s="20">
        <f>SUM(H6:H12)</f>
        <v>0</v>
      </c>
      <c r="I13" s="21">
        <f>IF(Direitos!$A$4=TOTAIS!E1,SUM(H13+D13),"")</f>
        <v>0</v>
      </c>
    </row>
    <row r="14" spans="1:9" ht="15">
      <c r="A14" s="6"/>
      <c r="B14" s="6"/>
      <c r="C14" s="6"/>
      <c r="D14" s="6"/>
      <c r="E14" s="8"/>
      <c r="F14" s="6"/>
      <c r="G14" s="6"/>
      <c r="H14" s="6"/>
      <c r="I14" s="6"/>
    </row>
    <row r="15" spans="1:9" ht="19.5" thickBot="1">
      <c r="A15" s="10" t="s">
        <v>4</v>
      </c>
      <c r="B15" s="7" t="str">
        <f>B6</f>
        <v>Pgto Único</v>
      </c>
      <c r="C15" s="7" t="str">
        <f>C6</f>
        <v>Mensal</v>
      </c>
      <c r="D15" s="7" t="str">
        <f>D6</f>
        <v>Total</v>
      </c>
      <c r="E15" s="30"/>
      <c r="F15" s="7" t="str">
        <f>F6</f>
        <v>Pgto Único</v>
      </c>
      <c r="G15" s="7" t="str">
        <f>G6</f>
        <v>Mensal</v>
      </c>
      <c r="H15" s="7" t="str">
        <f>H6</f>
        <v>Total</v>
      </c>
      <c r="I15" s="28"/>
    </row>
    <row r="16" spans="1:9" ht="18" customHeight="1">
      <c r="A16" s="6" t="s">
        <v>5</v>
      </c>
      <c r="B16" s="11"/>
      <c r="C16" s="11"/>
      <c r="D16" s="18">
        <f aca="true" t="shared" si="3" ref="D16:D42">IF($H$1=custo,SUM(C16*$B$4)+B16,"falso")</f>
        <v>0</v>
      </c>
      <c r="E16" s="12"/>
      <c r="F16" s="11"/>
      <c r="G16" s="11"/>
      <c r="H16" s="18">
        <f aca="true" t="shared" si="4" ref="H16:H42">IF($H$1=custo,SUM(G16*$F$4)+F16,"falso")</f>
        <v>0</v>
      </c>
      <c r="I16" s="19">
        <f>D16+H16</f>
        <v>0</v>
      </c>
    </row>
    <row r="17" spans="1:9" ht="18" customHeight="1">
      <c r="A17" s="8" t="s">
        <v>21</v>
      </c>
      <c r="B17" s="11"/>
      <c r="C17" s="11"/>
      <c r="D17" s="18">
        <f t="shared" si="3"/>
        <v>0</v>
      </c>
      <c r="E17" s="12"/>
      <c r="F17" s="11"/>
      <c r="G17" s="11"/>
      <c r="H17" s="18">
        <f t="shared" si="4"/>
        <v>0</v>
      </c>
      <c r="I17" s="19">
        <f aca="true" t="shared" si="5" ref="I17:I42">D17+H17</f>
        <v>0</v>
      </c>
    </row>
    <row r="18" spans="1:9" ht="18" customHeight="1">
      <c r="A18" s="6" t="s">
        <v>18</v>
      </c>
      <c r="B18" s="11"/>
      <c r="C18" s="11"/>
      <c r="D18" s="18">
        <f t="shared" si="3"/>
        <v>0</v>
      </c>
      <c r="E18" s="12"/>
      <c r="F18" s="11"/>
      <c r="G18" s="11"/>
      <c r="H18" s="18">
        <f t="shared" si="4"/>
        <v>0</v>
      </c>
      <c r="I18" s="19">
        <f t="shared" si="5"/>
        <v>0</v>
      </c>
    </row>
    <row r="19" spans="1:9" ht="18" customHeight="1">
      <c r="A19" s="8" t="s">
        <v>19</v>
      </c>
      <c r="B19" s="11"/>
      <c r="C19" s="11"/>
      <c r="D19" s="18">
        <f t="shared" si="3"/>
        <v>0</v>
      </c>
      <c r="E19" s="12"/>
      <c r="F19" s="11"/>
      <c r="G19" s="11"/>
      <c r="H19" s="18">
        <f t="shared" si="4"/>
        <v>0</v>
      </c>
      <c r="I19" s="19">
        <f t="shared" si="5"/>
        <v>0</v>
      </c>
    </row>
    <row r="20" spans="1:9" ht="18" customHeight="1">
      <c r="A20" s="8" t="s">
        <v>24</v>
      </c>
      <c r="B20" s="11"/>
      <c r="C20" s="11"/>
      <c r="D20" s="18">
        <f t="shared" si="3"/>
        <v>0</v>
      </c>
      <c r="E20" s="12"/>
      <c r="F20" s="11"/>
      <c r="G20" s="11"/>
      <c r="H20" s="18">
        <f t="shared" si="4"/>
        <v>0</v>
      </c>
      <c r="I20" s="19">
        <f t="shared" si="5"/>
        <v>0</v>
      </c>
    </row>
    <row r="21" spans="1:9" ht="18" customHeight="1">
      <c r="A21" s="8" t="s">
        <v>25</v>
      </c>
      <c r="B21" s="11"/>
      <c r="C21" s="11"/>
      <c r="D21" s="18">
        <f t="shared" si="3"/>
        <v>0</v>
      </c>
      <c r="E21" s="12"/>
      <c r="F21" s="11"/>
      <c r="G21" s="11"/>
      <c r="H21" s="18">
        <f t="shared" si="4"/>
        <v>0</v>
      </c>
      <c r="I21" s="19">
        <f t="shared" si="5"/>
        <v>0</v>
      </c>
    </row>
    <row r="22" spans="1:9" ht="18" customHeight="1">
      <c r="A22" s="8" t="s">
        <v>22</v>
      </c>
      <c r="B22" s="11"/>
      <c r="C22" s="11"/>
      <c r="D22" s="18">
        <f t="shared" si="3"/>
        <v>0</v>
      </c>
      <c r="E22" s="12"/>
      <c r="F22" s="11"/>
      <c r="G22" s="11"/>
      <c r="H22" s="18">
        <f t="shared" si="4"/>
        <v>0</v>
      </c>
      <c r="I22" s="19">
        <f t="shared" si="5"/>
        <v>0</v>
      </c>
    </row>
    <row r="23" spans="1:9" ht="18" customHeight="1">
      <c r="A23" s="6" t="s">
        <v>23</v>
      </c>
      <c r="B23" s="11"/>
      <c r="C23" s="11"/>
      <c r="D23" s="18">
        <f t="shared" si="3"/>
        <v>0</v>
      </c>
      <c r="E23" s="12"/>
      <c r="F23" s="11"/>
      <c r="G23" s="11"/>
      <c r="H23" s="18">
        <f t="shared" si="4"/>
        <v>0</v>
      </c>
      <c r="I23" s="19">
        <f t="shared" si="5"/>
        <v>0</v>
      </c>
    </row>
    <row r="24" spans="1:9" ht="18" customHeight="1">
      <c r="A24" s="8" t="s">
        <v>26</v>
      </c>
      <c r="B24" s="11"/>
      <c r="C24" s="11"/>
      <c r="D24" s="18">
        <f t="shared" si="3"/>
        <v>0</v>
      </c>
      <c r="E24" s="12"/>
      <c r="F24" s="11"/>
      <c r="G24" s="11"/>
      <c r="H24" s="18">
        <f t="shared" si="4"/>
        <v>0</v>
      </c>
      <c r="I24" s="19">
        <f t="shared" si="5"/>
        <v>0</v>
      </c>
    </row>
    <row r="25" spans="1:9" ht="18" customHeight="1">
      <c r="A25" s="8" t="s">
        <v>6</v>
      </c>
      <c r="B25" s="11"/>
      <c r="C25" s="11"/>
      <c r="D25" s="18">
        <f t="shared" si="3"/>
        <v>0</v>
      </c>
      <c r="E25" s="12"/>
      <c r="F25" s="11"/>
      <c r="G25" s="11"/>
      <c r="H25" s="18">
        <f t="shared" si="4"/>
        <v>0</v>
      </c>
      <c r="I25" s="19">
        <f t="shared" si="5"/>
        <v>0</v>
      </c>
    </row>
    <row r="26" spans="1:9" ht="18" customHeight="1">
      <c r="A26" s="6" t="s">
        <v>20</v>
      </c>
      <c r="B26" s="11"/>
      <c r="C26" s="11"/>
      <c r="D26" s="18">
        <f t="shared" si="3"/>
        <v>0</v>
      </c>
      <c r="E26" s="12"/>
      <c r="F26" s="11"/>
      <c r="G26" s="11"/>
      <c r="H26" s="18">
        <f t="shared" si="4"/>
        <v>0</v>
      </c>
      <c r="I26" s="19">
        <f t="shared" si="5"/>
        <v>0</v>
      </c>
    </row>
    <row r="27" spans="1:9" ht="18" customHeight="1">
      <c r="A27" s="6" t="s">
        <v>27</v>
      </c>
      <c r="B27" s="11"/>
      <c r="C27" s="11"/>
      <c r="D27" s="18">
        <f t="shared" si="3"/>
        <v>0</v>
      </c>
      <c r="E27" s="12"/>
      <c r="F27" s="11"/>
      <c r="G27" s="11"/>
      <c r="H27" s="18">
        <f t="shared" si="4"/>
        <v>0</v>
      </c>
      <c r="I27" s="19">
        <f t="shared" si="5"/>
        <v>0</v>
      </c>
    </row>
    <row r="28" spans="1:9" ht="18" customHeight="1">
      <c r="A28" s="6" t="s">
        <v>28</v>
      </c>
      <c r="B28" s="11"/>
      <c r="C28" s="11"/>
      <c r="D28" s="18">
        <f t="shared" si="3"/>
        <v>0</v>
      </c>
      <c r="E28" s="12"/>
      <c r="F28" s="11"/>
      <c r="G28" s="11"/>
      <c r="H28" s="18">
        <f t="shared" si="4"/>
        <v>0</v>
      </c>
      <c r="I28" s="19">
        <f t="shared" si="5"/>
        <v>0</v>
      </c>
    </row>
    <row r="29" spans="1:9" ht="18" customHeight="1">
      <c r="A29" s="6" t="s">
        <v>29</v>
      </c>
      <c r="B29" s="11"/>
      <c r="C29" s="11"/>
      <c r="D29" s="18">
        <f t="shared" si="3"/>
        <v>0</v>
      </c>
      <c r="E29" s="12"/>
      <c r="F29" s="11"/>
      <c r="G29" s="11"/>
      <c r="H29" s="18">
        <f t="shared" si="4"/>
        <v>0</v>
      </c>
      <c r="I29" s="19">
        <f t="shared" si="5"/>
        <v>0</v>
      </c>
    </row>
    <row r="30" spans="1:9" ht="18" customHeight="1">
      <c r="A30" s="6" t="s">
        <v>30</v>
      </c>
      <c r="B30" s="11"/>
      <c r="C30" s="11"/>
      <c r="D30" s="18">
        <f t="shared" si="3"/>
        <v>0</v>
      </c>
      <c r="E30" s="12"/>
      <c r="F30" s="11"/>
      <c r="G30" s="11"/>
      <c r="H30" s="18">
        <f t="shared" si="4"/>
        <v>0</v>
      </c>
      <c r="I30" s="19">
        <f t="shared" si="5"/>
        <v>0</v>
      </c>
    </row>
    <row r="31" spans="1:9" ht="18" customHeight="1">
      <c r="A31" s="6" t="s">
        <v>31</v>
      </c>
      <c r="B31" s="11"/>
      <c r="C31" s="11"/>
      <c r="D31" s="18">
        <f t="shared" si="3"/>
        <v>0</v>
      </c>
      <c r="E31" s="12"/>
      <c r="F31" s="11"/>
      <c r="G31" s="11"/>
      <c r="H31" s="18">
        <f t="shared" si="4"/>
        <v>0</v>
      </c>
      <c r="I31" s="19">
        <f t="shared" si="5"/>
        <v>0</v>
      </c>
    </row>
    <row r="32" spans="1:9" ht="18" customHeight="1">
      <c r="A32" s="8" t="s">
        <v>32</v>
      </c>
      <c r="B32" s="11"/>
      <c r="C32" s="11"/>
      <c r="D32" s="18">
        <f t="shared" si="3"/>
        <v>0</v>
      </c>
      <c r="E32" s="12"/>
      <c r="F32" s="11"/>
      <c r="G32" s="11"/>
      <c r="H32" s="18">
        <f t="shared" si="4"/>
        <v>0</v>
      </c>
      <c r="I32" s="19">
        <f t="shared" si="5"/>
        <v>0</v>
      </c>
    </row>
    <row r="33" spans="1:9" ht="18" customHeight="1">
      <c r="A33" s="8" t="s">
        <v>32</v>
      </c>
      <c r="B33" s="11"/>
      <c r="C33" s="11"/>
      <c r="D33" s="18">
        <f t="shared" si="3"/>
        <v>0</v>
      </c>
      <c r="E33" s="12"/>
      <c r="F33" s="11"/>
      <c r="G33" s="11"/>
      <c r="H33" s="18">
        <f t="shared" si="4"/>
        <v>0</v>
      </c>
      <c r="I33" s="19">
        <f t="shared" si="5"/>
        <v>0</v>
      </c>
    </row>
    <row r="34" spans="1:9" ht="18" customHeight="1">
      <c r="A34" s="8" t="s">
        <v>32</v>
      </c>
      <c r="B34" s="11"/>
      <c r="C34" s="11"/>
      <c r="D34" s="18">
        <f t="shared" si="3"/>
        <v>0</v>
      </c>
      <c r="E34" s="12"/>
      <c r="F34" s="11"/>
      <c r="G34" s="11"/>
      <c r="H34" s="18">
        <f t="shared" si="4"/>
        <v>0</v>
      </c>
      <c r="I34" s="19">
        <f t="shared" si="5"/>
        <v>0</v>
      </c>
    </row>
    <row r="35" spans="1:9" ht="18" customHeight="1">
      <c r="A35" s="8" t="s">
        <v>32</v>
      </c>
      <c r="B35" s="11"/>
      <c r="C35" s="11"/>
      <c r="D35" s="18">
        <f t="shared" si="3"/>
        <v>0</v>
      </c>
      <c r="E35" s="12"/>
      <c r="F35" s="11"/>
      <c r="G35" s="11"/>
      <c r="H35" s="18">
        <f t="shared" si="4"/>
        <v>0</v>
      </c>
      <c r="I35" s="19">
        <f t="shared" si="5"/>
        <v>0</v>
      </c>
    </row>
    <row r="36" spans="1:9" ht="18" customHeight="1">
      <c r="A36" s="8" t="s">
        <v>32</v>
      </c>
      <c r="B36" s="11"/>
      <c r="C36" s="11"/>
      <c r="D36" s="18">
        <f t="shared" si="3"/>
        <v>0</v>
      </c>
      <c r="E36" s="12"/>
      <c r="F36" s="11"/>
      <c r="G36" s="11"/>
      <c r="H36" s="18">
        <f t="shared" si="4"/>
        <v>0</v>
      </c>
      <c r="I36" s="19">
        <f t="shared" si="5"/>
        <v>0</v>
      </c>
    </row>
    <row r="37" spans="1:9" ht="18" customHeight="1">
      <c r="A37" s="8" t="s">
        <v>32</v>
      </c>
      <c r="B37" s="11"/>
      <c r="C37" s="11"/>
      <c r="D37" s="18">
        <f t="shared" si="3"/>
        <v>0</v>
      </c>
      <c r="E37" s="12"/>
      <c r="F37" s="11"/>
      <c r="G37" s="11"/>
      <c r="H37" s="18">
        <f t="shared" si="4"/>
        <v>0</v>
      </c>
      <c r="I37" s="19">
        <f t="shared" si="5"/>
        <v>0</v>
      </c>
    </row>
    <row r="38" spans="1:9" ht="18" customHeight="1">
      <c r="A38" s="8" t="s">
        <v>32</v>
      </c>
      <c r="B38" s="11"/>
      <c r="C38" s="11"/>
      <c r="D38" s="18">
        <f t="shared" si="3"/>
        <v>0</v>
      </c>
      <c r="E38" s="12"/>
      <c r="F38" s="11"/>
      <c r="G38" s="11"/>
      <c r="H38" s="18">
        <f t="shared" si="4"/>
        <v>0</v>
      </c>
      <c r="I38" s="19">
        <f t="shared" si="5"/>
        <v>0</v>
      </c>
    </row>
    <row r="39" spans="1:9" ht="18" customHeight="1">
      <c r="A39" s="8" t="s">
        <v>32</v>
      </c>
      <c r="B39" s="11"/>
      <c r="C39" s="11"/>
      <c r="D39" s="18">
        <f t="shared" si="3"/>
        <v>0</v>
      </c>
      <c r="E39" s="12"/>
      <c r="F39" s="11"/>
      <c r="G39" s="11"/>
      <c r="H39" s="18">
        <f t="shared" si="4"/>
        <v>0</v>
      </c>
      <c r="I39" s="19">
        <f t="shared" si="5"/>
        <v>0</v>
      </c>
    </row>
    <row r="40" spans="1:9" ht="18" customHeight="1">
      <c r="A40" s="8" t="s">
        <v>32</v>
      </c>
      <c r="B40" s="11"/>
      <c r="C40" s="11"/>
      <c r="D40" s="18">
        <f t="shared" si="3"/>
        <v>0</v>
      </c>
      <c r="E40" s="12"/>
      <c r="F40" s="11"/>
      <c r="G40" s="11"/>
      <c r="H40" s="18">
        <f t="shared" si="4"/>
        <v>0</v>
      </c>
      <c r="I40" s="19">
        <f t="shared" si="5"/>
        <v>0</v>
      </c>
    </row>
    <row r="41" spans="1:9" ht="18" customHeight="1">
      <c r="A41" s="8" t="s">
        <v>32</v>
      </c>
      <c r="B41" s="11"/>
      <c r="C41" s="11"/>
      <c r="D41" s="18">
        <f t="shared" si="3"/>
        <v>0</v>
      </c>
      <c r="E41" s="12"/>
      <c r="F41" s="11"/>
      <c r="G41" s="11"/>
      <c r="H41" s="18">
        <f t="shared" si="4"/>
        <v>0</v>
      </c>
      <c r="I41" s="19">
        <f t="shared" si="5"/>
        <v>0</v>
      </c>
    </row>
    <row r="42" spans="1:9" ht="18" customHeight="1">
      <c r="A42" s="8" t="s">
        <v>32</v>
      </c>
      <c r="B42" s="11"/>
      <c r="C42" s="11"/>
      <c r="D42" s="18">
        <f t="shared" si="3"/>
        <v>0</v>
      </c>
      <c r="E42" s="12"/>
      <c r="F42" s="11"/>
      <c r="G42" s="11"/>
      <c r="H42" s="18">
        <f t="shared" si="4"/>
        <v>0</v>
      </c>
      <c r="I42" s="19">
        <f t="shared" si="5"/>
        <v>0</v>
      </c>
    </row>
    <row r="43" spans="1:9" ht="21">
      <c r="A43" s="45" t="str">
        <f>"Totais de "&amp;A15</f>
        <v>Totais de Despesas</v>
      </c>
      <c r="B43" s="34">
        <f>SUM(B16:B42)</f>
        <v>0</v>
      </c>
      <c r="C43" s="34">
        <f aca="true" t="shared" si="6" ref="C43:H43">SUM(C16:C42)</f>
        <v>0</v>
      </c>
      <c r="D43" s="34">
        <f t="shared" si="6"/>
        <v>0</v>
      </c>
      <c r="E43" s="31"/>
      <c r="F43" s="34">
        <f t="shared" si="6"/>
        <v>0</v>
      </c>
      <c r="G43" s="34">
        <f t="shared" si="6"/>
        <v>0</v>
      </c>
      <c r="H43" s="34">
        <f t="shared" si="6"/>
        <v>0</v>
      </c>
      <c r="I43" s="34">
        <f>IF(Direitos!$A$4=TOTAIS!E1,SUM(I16:I42),"falso")</f>
        <v>0</v>
      </c>
    </row>
  </sheetData>
  <mergeCells count="6">
    <mergeCell ref="H1:I1"/>
    <mergeCell ref="A1:B1"/>
    <mergeCell ref="D1:E1"/>
    <mergeCell ref="B3:D3"/>
    <mergeCell ref="F3:H3"/>
    <mergeCell ref="I3:I5"/>
  </mergeCells>
  <hyperlinks>
    <hyperlink ref="H1" r:id="rId1" display="http://www.tudoexcel.com.br/"/>
    <hyperlink ref="H1:I1" r:id="rId2" display="www.tudoexcel.com.br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000396251678"/>
  </sheetPr>
  <dimension ref="A1:I43"/>
  <sheetViews>
    <sheetView showGridLines="0" workbookViewId="0" topLeftCell="A1">
      <selection activeCell="H1" sqref="H1:I1"/>
    </sheetView>
  </sheetViews>
  <sheetFormatPr defaultColWidth="9.140625" defaultRowHeight="15"/>
  <cols>
    <col min="1" max="1" width="44.28125" style="4" customWidth="1"/>
    <col min="2" max="2" width="13.8515625" style="4" customWidth="1"/>
    <col min="3" max="3" width="13.00390625" style="4" customWidth="1"/>
    <col min="4" max="4" width="17.00390625" style="4" customWidth="1"/>
    <col min="5" max="5" width="2.28125" style="33" customWidth="1"/>
    <col min="6" max="6" width="13.8515625" style="4" customWidth="1"/>
    <col min="7" max="7" width="13.28125" style="4" customWidth="1"/>
    <col min="8" max="8" width="15.00390625" style="4" customWidth="1"/>
    <col min="9" max="9" width="17.140625" style="4" customWidth="1"/>
    <col min="10" max="16384" width="9.140625" style="4" customWidth="1"/>
  </cols>
  <sheetData>
    <row r="1" spans="1:9" ht="26.25">
      <c r="A1" s="83" t="s">
        <v>0</v>
      </c>
      <c r="B1" s="83"/>
      <c r="C1" s="35"/>
      <c r="D1" s="84" t="s">
        <v>10</v>
      </c>
      <c r="E1" s="84"/>
      <c r="F1" s="47">
        <f>TOTAIS!B14</f>
        <v>2021</v>
      </c>
      <c r="G1" s="40"/>
      <c r="H1" s="79" t="s">
        <v>40</v>
      </c>
      <c r="I1" s="93"/>
    </row>
    <row r="2" spans="1:9" ht="15" customHeight="1">
      <c r="A2" s="36"/>
      <c r="B2" s="36"/>
      <c r="C2" s="36"/>
      <c r="D2" s="36"/>
      <c r="E2" s="36"/>
      <c r="F2" s="36"/>
      <c r="G2" s="36"/>
      <c r="H2" s="36"/>
      <c r="I2" s="43"/>
    </row>
    <row r="3" spans="1:9" ht="15.75">
      <c r="A3" s="46" t="s">
        <v>42</v>
      </c>
      <c r="B3" s="80" t="s">
        <v>8</v>
      </c>
      <c r="C3" s="81"/>
      <c r="D3" s="82"/>
      <c r="E3" s="5"/>
      <c r="F3" s="80" t="s">
        <v>9</v>
      </c>
      <c r="G3" s="81"/>
      <c r="H3" s="82"/>
      <c r="I3" s="85" t="s">
        <v>41</v>
      </c>
    </row>
    <row r="4" spans="1:9" ht="15" customHeight="1">
      <c r="A4" s="41"/>
      <c r="B4" s="1">
        <v>6</v>
      </c>
      <c r="C4" s="2" t="s">
        <v>7</v>
      </c>
      <c r="D4" s="3"/>
      <c r="E4" s="2"/>
      <c r="F4" s="1">
        <v>6</v>
      </c>
      <c r="G4" s="2" t="s">
        <v>7</v>
      </c>
      <c r="H4" s="3"/>
      <c r="I4" s="86"/>
    </row>
    <row r="5" spans="1:9" ht="15" customHeight="1">
      <c r="A5" s="42"/>
      <c r="B5" s="37"/>
      <c r="C5" s="29"/>
      <c r="D5" s="38"/>
      <c r="E5" s="36"/>
      <c r="F5" s="37"/>
      <c r="G5" s="29"/>
      <c r="H5" s="38"/>
      <c r="I5" s="86"/>
    </row>
    <row r="6" spans="1:9" ht="21.75" thickBot="1">
      <c r="A6" s="9" t="s">
        <v>11</v>
      </c>
      <c r="B6" s="14" t="s">
        <v>1</v>
      </c>
      <c r="C6" s="15" t="s">
        <v>2</v>
      </c>
      <c r="D6" s="16" t="s">
        <v>3</v>
      </c>
      <c r="E6" s="30"/>
      <c r="F6" s="17" t="s">
        <v>1</v>
      </c>
      <c r="G6" s="17" t="s">
        <v>2</v>
      </c>
      <c r="H6" s="17" t="s">
        <v>3</v>
      </c>
      <c r="I6" s="23"/>
    </row>
    <row r="7" spans="1:9" ht="18" customHeight="1">
      <c r="A7" s="6" t="s">
        <v>12</v>
      </c>
      <c r="B7" s="11"/>
      <c r="C7" s="11"/>
      <c r="D7" s="13">
        <f aca="true" t="shared" si="0" ref="D7:D12">IF($H$1&lt;&gt;custo,"*",SUM(C7*$B$4)+B7)</f>
        <v>0</v>
      </c>
      <c r="E7" s="12"/>
      <c r="F7" s="11"/>
      <c r="G7" s="11"/>
      <c r="H7" s="24">
        <f aca="true" t="shared" si="1" ref="H7:H12">IF($H$1=custo,SUM(G7*$F$4)+F7,"falso")</f>
        <v>0</v>
      </c>
      <c r="I7" s="25">
        <f>H7+D7</f>
        <v>0</v>
      </c>
    </row>
    <row r="8" spans="1:9" ht="18" customHeight="1">
      <c r="A8" s="6" t="s">
        <v>14</v>
      </c>
      <c r="B8" s="11"/>
      <c r="C8" s="11"/>
      <c r="D8" s="13">
        <f t="shared" si="0"/>
        <v>0</v>
      </c>
      <c r="E8" s="12"/>
      <c r="F8" s="11"/>
      <c r="G8" s="11"/>
      <c r="H8" s="24">
        <f t="shared" si="1"/>
        <v>0</v>
      </c>
      <c r="I8" s="26">
        <f aca="true" t="shared" si="2" ref="I8:I12">H8+D8</f>
        <v>0</v>
      </c>
    </row>
    <row r="9" spans="1:9" ht="18" customHeight="1">
      <c r="A9" s="6" t="s">
        <v>13</v>
      </c>
      <c r="B9" s="11"/>
      <c r="C9" s="11"/>
      <c r="D9" s="13">
        <f t="shared" si="0"/>
        <v>0</v>
      </c>
      <c r="E9" s="12"/>
      <c r="F9" s="11"/>
      <c r="G9" s="11"/>
      <c r="H9" s="24">
        <f t="shared" si="1"/>
        <v>0</v>
      </c>
      <c r="I9" s="26">
        <f t="shared" si="2"/>
        <v>0</v>
      </c>
    </row>
    <row r="10" spans="1:9" ht="18" customHeight="1">
      <c r="A10" s="6" t="s">
        <v>15</v>
      </c>
      <c r="B10" s="11"/>
      <c r="C10" s="11"/>
      <c r="D10" s="13">
        <f t="shared" si="0"/>
        <v>0</v>
      </c>
      <c r="E10" s="12"/>
      <c r="F10" s="11"/>
      <c r="G10" s="11"/>
      <c r="H10" s="24">
        <f t="shared" si="1"/>
        <v>0</v>
      </c>
      <c r="I10" s="26">
        <f t="shared" si="2"/>
        <v>0</v>
      </c>
    </row>
    <row r="11" spans="1:9" ht="18" customHeight="1">
      <c r="A11" s="6" t="s">
        <v>16</v>
      </c>
      <c r="B11" s="11"/>
      <c r="C11" s="11"/>
      <c r="D11" s="13">
        <f t="shared" si="0"/>
        <v>0</v>
      </c>
      <c r="E11" s="12"/>
      <c r="F11" s="11"/>
      <c r="G11" s="11"/>
      <c r="H11" s="24">
        <f t="shared" si="1"/>
        <v>0</v>
      </c>
      <c r="I11" s="26">
        <f t="shared" si="2"/>
        <v>0</v>
      </c>
    </row>
    <row r="12" spans="1:9" ht="18" customHeight="1">
      <c r="A12" s="6" t="s">
        <v>17</v>
      </c>
      <c r="B12" s="12"/>
      <c r="C12" s="12"/>
      <c r="D12" s="13">
        <f t="shared" si="0"/>
        <v>0</v>
      </c>
      <c r="E12" s="12"/>
      <c r="F12" s="12"/>
      <c r="G12" s="12"/>
      <c r="H12" s="24">
        <f t="shared" si="1"/>
        <v>0</v>
      </c>
      <c r="I12" s="27">
        <f t="shared" si="2"/>
        <v>0</v>
      </c>
    </row>
    <row r="13" spans="1:9" ht="23.25" customHeight="1">
      <c r="A13" s="22" t="str">
        <f>"Totais de "&amp;A6</f>
        <v>Totais de Receitas, ou Financiemtos</v>
      </c>
      <c r="B13" s="20">
        <f>SUM(B6:B12)</f>
        <v>0</v>
      </c>
      <c r="C13" s="20">
        <f>SUM(C6:C12)</f>
        <v>0</v>
      </c>
      <c r="D13" s="21">
        <f>SUM(D6:D12)</f>
        <v>0</v>
      </c>
      <c r="E13" s="32"/>
      <c r="F13" s="20">
        <f>SUM(F6:F12)</f>
        <v>0</v>
      </c>
      <c r="G13" s="20">
        <f>SUM(G6:G12)</f>
        <v>0</v>
      </c>
      <c r="H13" s="20">
        <f>SUM(H6:H12)</f>
        <v>0</v>
      </c>
      <c r="I13" s="21">
        <f>IF(Direitos!$A$4=TOTAIS!E1,SUM(H13+D13),"")</f>
        <v>0</v>
      </c>
    </row>
    <row r="14" spans="1:9" ht="15">
      <c r="A14" s="6"/>
      <c r="B14" s="6"/>
      <c r="C14" s="6"/>
      <c r="D14" s="6"/>
      <c r="E14" s="8"/>
      <c r="F14" s="6"/>
      <c r="G14" s="6"/>
      <c r="H14" s="6"/>
      <c r="I14" s="6"/>
    </row>
    <row r="15" spans="1:9" ht="19.5" thickBot="1">
      <c r="A15" s="10" t="s">
        <v>4</v>
      </c>
      <c r="B15" s="7" t="str">
        <f>B6</f>
        <v>Pgto Único</v>
      </c>
      <c r="C15" s="7" t="str">
        <f>C6</f>
        <v>Mensal</v>
      </c>
      <c r="D15" s="7" t="str">
        <f>D6</f>
        <v>Total</v>
      </c>
      <c r="E15" s="30"/>
      <c r="F15" s="7" t="str">
        <f>F6</f>
        <v>Pgto Único</v>
      </c>
      <c r="G15" s="7" t="str">
        <f>G6</f>
        <v>Mensal</v>
      </c>
      <c r="H15" s="7" t="str">
        <f>H6</f>
        <v>Total</v>
      </c>
      <c r="I15" s="28"/>
    </row>
    <row r="16" spans="1:9" ht="18" customHeight="1">
      <c r="A16" s="6" t="s">
        <v>5</v>
      </c>
      <c r="B16" s="11"/>
      <c r="C16" s="11"/>
      <c r="D16" s="18">
        <f aca="true" t="shared" si="3" ref="D16:D42">IF($H$1=custo,SUM(C16*$B$4)+B16,"falso")</f>
        <v>0</v>
      </c>
      <c r="E16" s="12"/>
      <c r="F16" s="11"/>
      <c r="G16" s="11"/>
      <c r="H16" s="18">
        <f aca="true" t="shared" si="4" ref="H16:H42">IF($H$1=custo,SUM(G16*$F$4)+F16,"falso")</f>
        <v>0</v>
      </c>
      <c r="I16" s="19">
        <f>D16+H16</f>
        <v>0</v>
      </c>
    </row>
    <row r="17" spans="1:9" ht="18" customHeight="1">
      <c r="A17" s="8" t="s">
        <v>21</v>
      </c>
      <c r="B17" s="11"/>
      <c r="C17" s="11"/>
      <c r="D17" s="18">
        <f t="shared" si="3"/>
        <v>0</v>
      </c>
      <c r="E17" s="12"/>
      <c r="F17" s="11"/>
      <c r="G17" s="11"/>
      <c r="H17" s="18">
        <f t="shared" si="4"/>
        <v>0</v>
      </c>
      <c r="I17" s="19">
        <f aca="true" t="shared" si="5" ref="I17:I42">D17+H17</f>
        <v>0</v>
      </c>
    </row>
    <row r="18" spans="1:9" ht="18" customHeight="1">
      <c r="A18" s="6" t="s">
        <v>18</v>
      </c>
      <c r="B18" s="11"/>
      <c r="C18" s="11"/>
      <c r="D18" s="18">
        <f t="shared" si="3"/>
        <v>0</v>
      </c>
      <c r="E18" s="12"/>
      <c r="F18" s="11"/>
      <c r="G18" s="11"/>
      <c r="H18" s="18">
        <f t="shared" si="4"/>
        <v>0</v>
      </c>
      <c r="I18" s="19">
        <f t="shared" si="5"/>
        <v>0</v>
      </c>
    </row>
    <row r="19" spans="1:9" ht="18" customHeight="1">
      <c r="A19" s="8" t="s">
        <v>19</v>
      </c>
      <c r="B19" s="11"/>
      <c r="C19" s="11"/>
      <c r="D19" s="18">
        <f t="shared" si="3"/>
        <v>0</v>
      </c>
      <c r="E19" s="12"/>
      <c r="F19" s="11"/>
      <c r="G19" s="11"/>
      <c r="H19" s="18">
        <f t="shared" si="4"/>
        <v>0</v>
      </c>
      <c r="I19" s="19">
        <f t="shared" si="5"/>
        <v>0</v>
      </c>
    </row>
    <row r="20" spans="1:9" ht="18" customHeight="1">
      <c r="A20" s="8" t="s">
        <v>24</v>
      </c>
      <c r="B20" s="11"/>
      <c r="C20" s="11"/>
      <c r="D20" s="18">
        <f t="shared" si="3"/>
        <v>0</v>
      </c>
      <c r="E20" s="12"/>
      <c r="F20" s="11"/>
      <c r="G20" s="11"/>
      <c r="H20" s="18">
        <f t="shared" si="4"/>
        <v>0</v>
      </c>
      <c r="I20" s="19">
        <f t="shared" si="5"/>
        <v>0</v>
      </c>
    </row>
    <row r="21" spans="1:9" ht="18" customHeight="1">
      <c r="A21" s="8" t="s">
        <v>25</v>
      </c>
      <c r="B21" s="11"/>
      <c r="C21" s="11"/>
      <c r="D21" s="18">
        <f t="shared" si="3"/>
        <v>0</v>
      </c>
      <c r="E21" s="12"/>
      <c r="F21" s="11"/>
      <c r="G21" s="11"/>
      <c r="H21" s="18">
        <f t="shared" si="4"/>
        <v>0</v>
      </c>
      <c r="I21" s="19">
        <f t="shared" si="5"/>
        <v>0</v>
      </c>
    </row>
    <row r="22" spans="1:9" ht="18" customHeight="1">
      <c r="A22" s="8" t="s">
        <v>22</v>
      </c>
      <c r="B22" s="11"/>
      <c r="C22" s="11"/>
      <c r="D22" s="18">
        <f t="shared" si="3"/>
        <v>0</v>
      </c>
      <c r="E22" s="12"/>
      <c r="F22" s="11"/>
      <c r="G22" s="11"/>
      <c r="H22" s="18">
        <f t="shared" si="4"/>
        <v>0</v>
      </c>
      <c r="I22" s="19">
        <f t="shared" si="5"/>
        <v>0</v>
      </c>
    </row>
    <row r="23" spans="1:9" ht="18" customHeight="1">
      <c r="A23" s="6" t="s">
        <v>23</v>
      </c>
      <c r="B23" s="11"/>
      <c r="C23" s="11"/>
      <c r="D23" s="18">
        <f t="shared" si="3"/>
        <v>0</v>
      </c>
      <c r="E23" s="12"/>
      <c r="F23" s="11"/>
      <c r="G23" s="11"/>
      <c r="H23" s="18">
        <f t="shared" si="4"/>
        <v>0</v>
      </c>
      <c r="I23" s="19">
        <f t="shared" si="5"/>
        <v>0</v>
      </c>
    </row>
    <row r="24" spans="1:9" ht="18" customHeight="1">
      <c r="A24" s="8" t="s">
        <v>26</v>
      </c>
      <c r="B24" s="11"/>
      <c r="C24" s="11"/>
      <c r="D24" s="18">
        <f t="shared" si="3"/>
        <v>0</v>
      </c>
      <c r="E24" s="12"/>
      <c r="F24" s="11"/>
      <c r="G24" s="11"/>
      <c r="H24" s="18">
        <f t="shared" si="4"/>
        <v>0</v>
      </c>
      <c r="I24" s="19">
        <f t="shared" si="5"/>
        <v>0</v>
      </c>
    </row>
    <row r="25" spans="1:9" ht="18" customHeight="1">
      <c r="A25" s="8" t="s">
        <v>6</v>
      </c>
      <c r="B25" s="11"/>
      <c r="C25" s="11"/>
      <c r="D25" s="18">
        <f t="shared" si="3"/>
        <v>0</v>
      </c>
      <c r="E25" s="12"/>
      <c r="F25" s="11"/>
      <c r="G25" s="11"/>
      <c r="H25" s="18">
        <f t="shared" si="4"/>
        <v>0</v>
      </c>
      <c r="I25" s="19">
        <f t="shared" si="5"/>
        <v>0</v>
      </c>
    </row>
    <row r="26" spans="1:9" ht="18" customHeight="1">
      <c r="A26" s="6" t="s">
        <v>20</v>
      </c>
      <c r="B26" s="11"/>
      <c r="C26" s="11"/>
      <c r="D26" s="18">
        <f t="shared" si="3"/>
        <v>0</v>
      </c>
      <c r="E26" s="12"/>
      <c r="F26" s="11"/>
      <c r="G26" s="11"/>
      <c r="H26" s="18">
        <f t="shared" si="4"/>
        <v>0</v>
      </c>
      <c r="I26" s="19">
        <f t="shared" si="5"/>
        <v>0</v>
      </c>
    </row>
    <row r="27" spans="1:9" ht="18" customHeight="1">
      <c r="A27" s="6" t="s">
        <v>27</v>
      </c>
      <c r="B27" s="11"/>
      <c r="C27" s="11"/>
      <c r="D27" s="18">
        <f t="shared" si="3"/>
        <v>0</v>
      </c>
      <c r="E27" s="12"/>
      <c r="F27" s="11"/>
      <c r="G27" s="11"/>
      <c r="H27" s="18">
        <f t="shared" si="4"/>
        <v>0</v>
      </c>
      <c r="I27" s="19">
        <f t="shared" si="5"/>
        <v>0</v>
      </c>
    </row>
    <row r="28" spans="1:9" ht="18" customHeight="1">
      <c r="A28" s="6" t="s">
        <v>28</v>
      </c>
      <c r="B28" s="11"/>
      <c r="C28" s="11"/>
      <c r="D28" s="18">
        <f t="shared" si="3"/>
        <v>0</v>
      </c>
      <c r="E28" s="12"/>
      <c r="F28" s="11"/>
      <c r="G28" s="11"/>
      <c r="H28" s="18">
        <f t="shared" si="4"/>
        <v>0</v>
      </c>
      <c r="I28" s="19">
        <f t="shared" si="5"/>
        <v>0</v>
      </c>
    </row>
    <row r="29" spans="1:9" ht="18" customHeight="1">
      <c r="A29" s="6" t="s">
        <v>29</v>
      </c>
      <c r="B29" s="11"/>
      <c r="C29" s="11"/>
      <c r="D29" s="18">
        <f t="shared" si="3"/>
        <v>0</v>
      </c>
      <c r="E29" s="12"/>
      <c r="F29" s="11"/>
      <c r="G29" s="11"/>
      <c r="H29" s="18">
        <f t="shared" si="4"/>
        <v>0</v>
      </c>
      <c r="I29" s="19">
        <f t="shared" si="5"/>
        <v>0</v>
      </c>
    </row>
    <row r="30" spans="1:9" ht="18" customHeight="1">
      <c r="A30" s="6" t="s">
        <v>30</v>
      </c>
      <c r="B30" s="11"/>
      <c r="C30" s="11"/>
      <c r="D30" s="18">
        <f t="shared" si="3"/>
        <v>0</v>
      </c>
      <c r="E30" s="12"/>
      <c r="F30" s="11"/>
      <c r="G30" s="11"/>
      <c r="H30" s="18">
        <f t="shared" si="4"/>
        <v>0</v>
      </c>
      <c r="I30" s="19">
        <f t="shared" si="5"/>
        <v>0</v>
      </c>
    </row>
    <row r="31" spans="1:9" ht="18" customHeight="1">
      <c r="A31" s="6" t="s">
        <v>31</v>
      </c>
      <c r="B31" s="11"/>
      <c r="C31" s="11"/>
      <c r="D31" s="18">
        <f t="shared" si="3"/>
        <v>0</v>
      </c>
      <c r="E31" s="12"/>
      <c r="F31" s="11"/>
      <c r="G31" s="11"/>
      <c r="H31" s="18">
        <f t="shared" si="4"/>
        <v>0</v>
      </c>
      <c r="I31" s="19">
        <f t="shared" si="5"/>
        <v>0</v>
      </c>
    </row>
    <row r="32" spans="1:9" ht="18" customHeight="1">
      <c r="A32" s="8" t="s">
        <v>32</v>
      </c>
      <c r="B32" s="11"/>
      <c r="C32" s="11"/>
      <c r="D32" s="18">
        <f t="shared" si="3"/>
        <v>0</v>
      </c>
      <c r="E32" s="12"/>
      <c r="F32" s="11"/>
      <c r="G32" s="11"/>
      <c r="H32" s="18">
        <f t="shared" si="4"/>
        <v>0</v>
      </c>
      <c r="I32" s="19">
        <f t="shared" si="5"/>
        <v>0</v>
      </c>
    </row>
    <row r="33" spans="1:9" ht="18" customHeight="1">
      <c r="A33" s="8" t="s">
        <v>32</v>
      </c>
      <c r="B33" s="11"/>
      <c r="C33" s="11"/>
      <c r="D33" s="18">
        <f t="shared" si="3"/>
        <v>0</v>
      </c>
      <c r="E33" s="12"/>
      <c r="F33" s="11"/>
      <c r="G33" s="11"/>
      <c r="H33" s="18">
        <f t="shared" si="4"/>
        <v>0</v>
      </c>
      <c r="I33" s="19">
        <f t="shared" si="5"/>
        <v>0</v>
      </c>
    </row>
    <row r="34" spans="1:9" ht="18" customHeight="1">
      <c r="A34" s="8" t="s">
        <v>32</v>
      </c>
      <c r="B34" s="11"/>
      <c r="C34" s="11"/>
      <c r="D34" s="18">
        <f t="shared" si="3"/>
        <v>0</v>
      </c>
      <c r="E34" s="12"/>
      <c r="F34" s="11"/>
      <c r="G34" s="11"/>
      <c r="H34" s="18">
        <f t="shared" si="4"/>
        <v>0</v>
      </c>
      <c r="I34" s="19">
        <f t="shared" si="5"/>
        <v>0</v>
      </c>
    </row>
    <row r="35" spans="1:9" ht="18" customHeight="1">
      <c r="A35" s="8" t="s">
        <v>32</v>
      </c>
      <c r="B35" s="11"/>
      <c r="C35" s="11"/>
      <c r="D35" s="18">
        <f t="shared" si="3"/>
        <v>0</v>
      </c>
      <c r="E35" s="12"/>
      <c r="F35" s="11"/>
      <c r="G35" s="11"/>
      <c r="H35" s="18">
        <f t="shared" si="4"/>
        <v>0</v>
      </c>
      <c r="I35" s="19">
        <f t="shared" si="5"/>
        <v>0</v>
      </c>
    </row>
    <row r="36" spans="1:9" ht="18" customHeight="1">
      <c r="A36" s="8" t="s">
        <v>32</v>
      </c>
      <c r="B36" s="11"/>
      <c r="C36" s="11"/>
      <c r="D36" s="18">
        <f t="shared" si="3"/>
        <v>0</v>
      </c>
      <c r="E36" s="12"/>
      <c r="F36" s="11"/>
      <c r="G36" s="11"/>
      <c r="H36" s="18">
        <f t="shared" si="4"/>
        <v>0</v>
      </c>
      <c r="I36" s="19">
        <f t="shared" si="5"/>
        <v>0</v>
      </c>
    </row>
    <row r="37" spans="1:9" ht="18" customHeight="1">
      <c r="A37" s="8" t="s">
        <v>32</v>
      </c>
      <c r="B37" s="11"/>
      <c r="C37" s="11"/>
      <c r="D37" s="18">
        <f t="shared" si="3"/>
        <v>0</v>
      </c>
      <c r="E37" s="12"/>
      <c r="F37" s="11"/>
      <c r="G37" s="11"/>
      <c r="H37" s="18">
        <f t="shared" si="4"/>
        <v>0</v>
      </c>
      <c r="I37" s="19">
        <f t="shared" si="5"/>
        <v>0</v>
      </c>
    </row>
    <row r="38" spans="1:9" ht="18" customHeight="1">
      <c r="A38" s="8" t="s">
        <v>32</v>
      </c>
      <c r="B38" s="11"/>
      <c r="C38" s="11"/>
      <c r="D38" s="18">
        <f t="shared" si="3"/>
        <v>0</v>
      </c>
      <c r="E38" s="12"/>
      <c r="F38" s="11"/>
      <c r="G38" s="11"/>
      <c r="H38" s="18">
        <f t="shared" si="4"/>
        <v>0</v>
      </c>
      <c r="I38" s="19">
        <f t="shared" si="5"/>
        <v>0</v>
      </c>
    </row>
    <row r="39" spans="1:9" ht="18" customHeight="1">
      <c r="A39" s="8" t="s">
        <v>32</v>
      </c>
      <c r="B39" s="11"/>
      <c r="C39" s="11"/>
      <c r="D39" s="18">
        <f t="shared" si="3"/>
        <v>0</v>
      </c>
      <c r="E39" s="12"/>
      <c r="F39" s="11"/>
      <c r="G39" s="11"/>
      <c r="H39" s="18">
        <f t="shared" si="4"/>
        <v>0</v>
      </c>
      <c r="I39" s="19">
        <f t="shared" si="5"/>
        <v>0</v>
      </c>
    </row>
    <row r="40" spans="1:9" ht="18" customHeight="1">
      <c r="A40" s="8" t="s">
        <v>32</v>
      </c>
      <c r="B40" s="11"/>
      <c r="C40" s="11"/>
      <c r="D40" s="18">
        <f t="shared" si="3"/>
        <v>0</v>
      </c>
      <c r="E40" s="12"/>
      <c r="F40" s="11"/>
      <c r="G40" s="11"/>
      <c r="H40" s="18">
        <f t="shared" si="4"/>
        <v>0</v>
      </c>
      <c r="I40" s="19">
        <f t="shared" si="5"/>
        <v>0</v>
      </c>
    </row>
    <row r="41" spans="1:9" ht="18" customHeight="1">
      <c r="A41" s="8" t="s">
        <v>32</v>
      </c>
      <c r="B41" s="11"/>
      <c r="C41" s="11"/>
      <c r="D41" s="18">
        <f t="shared" si="3"/>
        <v>0</v>
      </c>
      <c r="E41" s="12"/>
      <c r="F41" s="11"/>
      <c r="G41" s="11"/>
      <c r="H41" s="18">
        <f t="shared" si="4"/>
        <v>0</v>
      </c>
      <c r="I41" s="19">
        <f t="shared" si="5"/>
        <v>0</v>
      </c>
    </row>
    <row r="42" spans="1:9" ht="18" customHeight="1">
      <c r="A42" s="8" t="s">
        <v>32</v>
      </c>
      <c r="B42" s="11"/>
      <c r="C42" s="11"/>
      <c r="D42" s="18">
        <f t="shared" si="3"/>
        <v>0</v>
      </c>
      <c r="E42" s="12"/>
      <c r="F42" s="11"/>
      <c r="G42" s="11"/>
      <c r="H42" s="18">
        <f t="shared" si="4"/>
        <v>0</v>
      </c>
      <c r="I42" s="19">
        <f t="shared" si="5"/>
        <v>0</v>
      </c>
    </row>
    <row r="43" spans="1:9" ht="21">
      <c r="A43" s="45" t="str">
        <f>"Totais de "&amp;A15</f>
        <v>Totais de Despesas</v>
      </c>
      <c r="B43" s="34">
        <f>SUM(B16:B42)</f>
        <v>0</v>
      </c>
      <c r="C43" s="34">
        <f aca="true" t="shared" si="6" ref="C43:H43">SUM(C16:C42)</f>
        <v>0</v>
      </c>
      <c r="D43" s="34">
        <f t="shared" si="6"/>
        <v>0</v>
      </c>
      <c r="E43" s="31"/>
      <c r="F43" s="34">
        <f t="shared" si="6"/>
        <v>0</v>
      </c>
      <c r="G43" s="34">
        <f t="shared" si="6"/>
        <v>0</v>
      </c>
      <c r="H43" s="34">
        <f t="shared" si="6"/>
        <v>0</v>
      </c>
      <c r="I43" s="34">
        <f>IF(Direitos!$A$4=TOTAIS!E1,SUM(I16:I42),"falso")</f>
        <v>0</v>
      </c>
    </row>
  </sheetData>
  <mergeCells count="6">
    <mergeCell ref="H1:I1"/>
    <mergeCell ref="A1:B1"/>
    <mergeCell ref="D1:E1"/>
    <mergeCell ref="B3:D3"/>
    <mergeCell ref="F3:H3"/>
    <mergeCell ref="I3:I5"/>
  </mergeCells>
  <hyperlinks>
    <hyperlink ref="H1" r:id="rId1" display="http://www.tudoexcel.com.br/"/>
    <hyperlink ref="H1:I1" r:id="rId2" display="www.tudoexcel.com.br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2:B17"/>
  <sheetViews>
    <sheetView workbookViewId="0" topLeftCell="A1">
      <selection activeCell="G6" sqref="G6"/>
    </sheetView>
  </sheetViews>
  <sheetFormatPr defaultColWidth="9.140625" defaultRowHeight="15"/>
  <cols>
    <col min="1" max="1" width="61.00390625" style="51" customWidth="1"/>
    <col min="2" max="2" width="38.8515625" style="51" bestFit="1" customWidth="1"/>
    <col min="3" max="16384" width="9.140625" style="51" customWidth="1"/>
  </cols>
  <sheetData>
    <row r="2" ht="15">
      <c r="B2" s="49"/>
    </row>
    <row r="3" spans="1:2" ht="15">
      <c r="A3" s="52" t="s">
        <v>43</v>
      </c>
      <c r="B3" s="49"/>
    </row>
    <row r="4" spans="1:2" ht="23.25">
      <c r="A4" s="53" t="str">
        <f>custo</f>
        <v>www.tudoexcel.com.br</v>
      </c>
      <c r="B4" s="50" t="s">
        <v>46</v>
      </c>
    </row>
    <row r="5" ht="23.25">
      <c r="B5" s="91" t="s">
        <v>47</v>
      </c>
    </row>
    <row r="6" spans="1:2" ht="15">
      <c r="A6" s="87" t="s">
        <v>44</v>
      </c>
      <c r="B6" s="49" t="s">
        <v>48</v>
      </c>
    </row>
    <row r="7" spans="1:2" ht="15">
      <c r="A7" s="87"/>
      <c r="B7" s="49"/>
    </row>
    <row r="8" spans="1:2" ht="15">
      <c r="A8" s="87"/>
      <c r="B8" s="49"/>
    </row>
    <row r="9" spans="1:2" ht="15">
      <c r="A9" s="87"/>
      <c r="B9" s="49"/>
    </row>
    <row r="10" spans="1:2" ht="15">
      <c r="A10" s="87"/>
      <c r="B10" s="54" t="s">
        <v>49</v>
      </c>
    </row>
    <row r="11" spans="1:2" ht="15">
      <c r="A11" s="87"/>
      <c r="B11" s="90" t="s">
        <v>51</v>
      </c>
    </row>
    <row r="12" spans="1:2" ht="15">
      <c r="A12" s="87"/>
      <c r="B12" s="49"/>
    </row>
    <row r="13" spans="1:2" ht="18.75" customHeight="1">
      <c r="A13" s="87"/>
      <c r="B13" s="71" t="s">
        <v>50</v>
      </c>
    </row>
    <row r="14" spans="1:2" ht="26.25" customHeight="1">
      <c r="A14" s="88" t="s">
        <v>45</v>
      </c>
      <c r="B14" s="89" t="s">
        <v>47</v>
      </c>
    </row>
    <row r="15" spans="1:2" ht="15">
      <c r="A15" s="88"/>
      <c r="B15" s="49"/>
    </row>
    <row r="16" ht="15">
      <c r="A16" s="88"/>
    </row>
    <row r="17" ht="18" customHeight="1">
      <c r="A17" s="88"/>
    </row>
  </sheetData>
  <sheetProtection selectLockedCells="1"/>
  <mergeCells count="2">
    <mergeCell ref="A6:A13"/>
    <mergeCell ref="A14:A17"/>
  </mergeCells>
  <hyperlinks>
    <hyperlink ref="B5" r:id="rId1" display="https://www.tudoexcel.com.br/planilhas/planilha-de-orcamento-da-faculdade-2118.html"/>
    <hyperlink ref="B11" r:id="rId2" display="https://www.tudoexcel.com.br"/>
    <hyperlink ref="B14" r:id="rId3" display="https://www.tudoexcel.com.br/guia-de-planilhas"/>
  </hyperlinks>
  <printOptions/>
  <pageMargins left="0.511811024" right="0.511811024" top="0.787401575" bottom="0.787401575" header="0.31496062" footer="0.31496062"/>
  <pageSetup horizontalDpi="600" verticalDpi="600" orientation="portrait" paperSize="9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5FE1-8B48-4886-992C-7222A7D99B8F}">
  <sheetPr>
    <tabColor theme="0"/>
  </sheetPr>
  <dimension ref="A1:B14"/>
  <sheetViews>
    <sheetView workbookViewId="0" topLeftCell="A1">
      <selection activeCell="B7" sqref="B7"/>
    </sheetView>
  </sheetViews>
  <sheetFormatPr defaultColWidth="9.140625" defaultRowHeight="15"/>
  <cols>
    <col min="1" max="1" width="53.421875" style="0" customWidth="1"/>
    <col min="2" max="2" width="39.140625" style="0" customWidth="1"/>
  </cols>
  <sheetData>
    <row r="1" spans="1:2" ht="31.5" customHeight="1">
      <c r="A1" s="94" t="s">
        <v>52</v>
      </c>
      <c r="B1" s="95"/>
    </row>
    <row r="2" spans="1:2" ht="21.95" customHeight="1">
      <c r="A2" s="96" t="s">
        <v>53</v>
      </c>
      <c r="B2" s="97" t="s">
        <v>54</v>
      </c>
    </row>
    <row r="3" spans="1:2" ht="21.95" customHeight="1">
      <c r="A3" s="96" t="s">
        <v>55</v>
      </c>
      <c r="B3" s="98" t="s">
        <v>51</v>
      </c>
    </row>
    <row r="4" spans="1:2" ht="21.95" customHeight="1">
      <c r="A4" s="96" t="s">
        <v>56</v>
      </c>
      <c r="B4" s="95"/>
    </row>
    <row r="5" ht="21.95" customHeight="1">
      <c r="A5" s="96" t="s">
        <v>57</v>
      </c>
    </row>
    <row r="6" ht="21.95" customHeight="1">
      <c r="A6" s="96" t="s">
        <v>58</v>
      </c>
    </row>
    <row r="7" ht="21.95" customHeight="1">
      <c r="A7" s="96" t="s">
        <v>59</v>
      </c>
    </row>
    <row r="8" ht="21.95" customHeight="1">
      <c r="A8" s="96" t="s">
        <v>60</v>
      </c>
    </row>
    <row r="9" ht="21.95" customHeight="1">
      <c r="A9" s="96" t="s">
        <v>61</v>
      </c>
    </row>
    <row r="10" ht="21.95" customHeight="1">
      <c r="A10" s="96" t="s">
        <v>62</v>
      </c>
    </row>
    <row r="11" ht="21.95" customHeight="1">
      <c r="A11" s="96" t="s">
        <v>63</v>
      </c>
    </row>
    <row r="12" ht="21.95" customHeight="1">
      <c r="A12" s="96" t="s">
        <v>64</v>
      </c>
    </row>
    <row r="13" ht="21.95" customHeight="1">
      <c r="A13" s="96" t="s">
        <v>65</v>
      </c>
    </row>
    <row r="14" ht="21.95" customHeight="1">
      <c r="A14" s="96" t="s">
        <v>66</v>
      </c>
    </row>
    <row r="15" ht="21.95" customHeight="1"/>
  </sheetData>
  <sheetProtection algorithmName="SHA-512" hashValue="5kce1SfBZkRwbv+o2H3cJyeVVQVchPo2hzwvWx8xqGayK5lyiZyvwgTHqoFKX0S14GYluSOfV1RO2IsK4wSHRg==" saltValue="nP/zfQ9t0+anNbV4fJsYcA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2:A42"/>
  <sheetViews>
    <sheetView showGridLines="0" workbookViewId="0" topLeftCell="A1"/>
  </sheetViews>
  <sheetFormatPr defaultColWidth="9.140625" defaultRowHeight="15"/>
  <cols>
    <col min="1" max="1" width="23.28125" style="0" customWidth="1"/>
    <col min="2" max="2" width="15.421875" style="0" customWidth="1"/>
  </cols>
  <sheetData>
    <row r="42" ht="15" hidden="1">
      <c r="A42" s="48" t="s">
        <v>40</v>
      </c>
    </row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</sheetData>
  <sheetProtection algorithmName="SHA-512" hashValue="3+jQgqvsQayOfcTqBdMDYfekoTjkvHU6/2bwgbgohm6ie8hWQsGfVZRMpGeHb+Cc/rKvX/aO+1RziT8tbhSCjA==" saltValue="SI8xmJi/AziMbwWcOtv+iQ==" spinCount="100000" sheet="1" objects="1" scenarios="1" selectLockedCells="1" selectUnlockedCells="1"/>
  <hyperlinks>
    <hyperlink ref="A42" r:id="rId1" display="http://www.tudoexcel.com.br/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 Barboza</cp:lastModifiedBy>
  <dcterms:created xsi:type="dcterms:W3CDTF">2017-04-13T17:19:26Z</dcterms:created>
  <dcterms:modified xsi:type="dcterms:W3CDTF">2022-07-09T20:51:43Z</dcterms:modified>
  <cp:category/>
  <cp:version/>
  <cp:contentType/>
  <cp:contentStatus/>
</cp:coreProperties>
</file>