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0730" windowHeight="11040" activeTab="0"/>
  </bookViews>
  <sheets>
    <sheet name="cadastro" sheetId="1" r:id="rId1"/>
    <sheet name="resumo" sheetId="2" r:id="rId2"/>
    <sheet name="MAIS-PLANILHAS" sheetId="3" r:id="rId3"/>
  </sheets>
  <definedNames/>
  <calcPr calcId="191029"/>
  <extLst/>
</workbook>
</file>

<file path=xl/sharedStrings.xml><?xml version="1.0" encoding="utf-8"?>
<sst xmlns="http://schemas.openxmlformats.org/spreadsheetml/2006/main" count="54" uniqueCount="44">
  <si>
    <t>Planilha de carros</t>
  </si>
  <si>
    <t>Carro 01</t>
  </si>
  <si>
    <t>Carro 02</t>
  </si>
  <si>
    <t>Carro 03</t>
  </si>
  <si>
    <t>Carro 04</t>
  </si>
  <si>
    <t>Carro 05</t>
  </si>
  <si>
    <t>Nome</t>
  </si>
  <si>
    <t>Combustível</t>
  </si>
  <si>
    <t>Gasolina</t>
  </si>
  <si>
    <t>Alcool</t>
  </si>
  <si>
    <t>Gás</t>
  </si>
  <si>
    <t>Diesel</t>
  </si>
  <si>
    <t>Preço</t>
  </si>
  <si>
    <t>Marca</t>
  </si>
  <si>
    <t>Ford</t>
  </si>
  <si>
    <t>Fiat</t>
  </si>
  <si>
    <t>Toyota</t>
  </si>
  <si>
    <t>Gurgel</t>
  </si>
  <si>
    <t>Item</t>
  </si>
  <si>
    <t>Ver Resumo</t>
  </si>
  <si>
    <t>Preço com aumento</t>
  </si>
  <si>
    <t>Tabela de Referência</t>
  </si>
  <si>
    <t>Preço com Aumento</t>
  </si>
  <si>
    <t>Aumento Real</t>
  </si>
  <si>
    <t>Aumento %</t>
  </si>
  <si>
    <t>Início</t>
  </si>
  <si>
    <t>Ajuda:</t>
  </si>
  <si>
    <t>www.tudoexcel.com.br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</si>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</sst>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6"/>
      <color theme="8" tint="-0.4999699890613556"/>
      <name val="Calibri"/>
      <family val="2"/>
    </font>
    <font>
      <b/>
      <sz val="11"/>
      <color rgb="FFFF0000"/>
      <name val="Calibri"/>
      <family val="2"/>
      <scheme val="minor"/>
    </font>
    <font>
      <b/>
      <u val="single"/>
      <sz val="11"/>
      <color rgb="FFFFFF00"/>
      <name val="Calibri"/>
      <family val="2"/>
    </font>
    <font>
      <u val="single"/>
      <sz val="14"/>
      <color theme="10"/>
      <name val="Calibri"/>
      <family val="2"/>
    </font>
    <font>
      <sz val="22"/>
      <color theme="5" tint="-0.24997000396251678"/>
      <name val="Calibri"/>
      <family val="2"/>
      <scheme val="minor"/>
    </font>
    <font>
      <sz val="14"/>
      <color rgb="FFC00000"/>
      <name val="Arial"/>
      <family val="2"/>
    </font>
    <font>
      <b/>
      <sz val="11"/>
      <color theme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4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2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3" borderId="2" xfId="22" applyFont="1" applyFill="1" applyBorder="1" applyAlignment="1" applyProtection="1">
      <alignment horizontal="center"/>
      <protection/>
    </xf>
    <xf numFmtId="10" fontId="0" fillId="0" borderId="1" xfId="21" applyNumberFormat="1" applyFont="1" applyBorder="1"/>
    <xf numFmtId="44" fontId="0" fillId="0" borderId="1" xfId="2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3" xfId="20" applyFont="1" applyBorder="1" applyAlignment="1">
      <alignment/>
    </xf>
    <xf numFmtId="44" fontId="0" fillId="0" borderId="4" xfId="20" applyFont="1" applyBorder="1" applyAlignment="1">
      <alignment/>
    </xf>
    <xf numFmtId="0" fontId="0" fillId="0" borderId="4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7" fillId="4" borderId="0" xfId="22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44" fontId="0" fillId="0" borderId="13" xfId="20" applyFont="1" applyBorder="1" applyAlignment="1">
      <alignment horizontal="left"/>
    </xf>
    <xf numFmtId="44" fontId="0" fillId="0" borderId="3" xfId="20" applyFont="1" applyBorder="1" applyAlignment="1">
      <alignment horizontal="left"/>
    </xf>
    <xf numFmtId="44" fontId="6" fillId="0" borderId="13" xfId="20" applyFont="1" applyBorder="1" applyAlignment="1">
      <alignment horizontal="left"/>
    </xf>
    <xf numFmtId="44" fontId="6" fillId="0" borderId="3" xfId="20" applyFont="1" applyBorder="1" applyAlignment="1">
      <alignment horizontal="left"/>
    </xf>
    <xf numFmtId="9" fontId="0" fillId="0" borderId="13" xfId="21" applyFont="1" applyBorder="1" applyAlignment="1">
      <alignment horizontal="center"/>
    </xf>
    <xf numFmtId="9" fontId="0" fillId="0" borderId="3" xfId="21" applyFon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22" applyFont="1" applyAlignment="1" applyProtection="1">
      <alignment horizontal="center"/>
      <protection/>
    </xf>
    <xf numFmtId="0" fontId="9" fillId="4" borderId="8" xfId="0" applyFont="1" applyFill="1" applyBorder="1"/>
    <xf numFmtId="0" fontId="10" fillId="6" borderId="5" xfId="0" applyFont="1" applyFill="1" applyBorder="1" applyAlignment="1">
      <alignment horizontal="left" vertical="center" indent="1"/>
    </xf>
    <xf numFmtId="0" fontId="4" fillId="0" borderId="0" xfId="22" applyBorder="1" applyAlignment="1" applyProtection="1">
      <alignment horizontal="left" vertical="center" indent="1"/>
      <protection/>
    </xf>
    <xf numFmtId="0" fontId="0" fillId="0" borderId="1" xfId="0" applyBorder="1" applyAlignment="1">
      <alignment horizontal="center" vertical="center"/>
    </xf>
    <xf numFmtId="0" fontId="4" fillId="0" borderId="1" xfId="22" applyBorder="1" applyAlignment="1" applyProtection="1">
      <alignment horizontal="center" vertical="center"/>
      <protection/>
    </xf>
    <xf numFmtId="0" fontId="11" fillId="0" borderId="0" xfId="22" applyFont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Hi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$C$4" fmlaRange="cadastro!$B$5:$B$15" noThreeD="1" sel="2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/" TargetMode="External" /><Relationship Id="rId3" Type="http://schemas.openxmlformats.org/officeDocument/2006/relationships/hyperlink" Target="https://www.tudoexcel.com.br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9</xdr:row>
      <xdr:rowOff>161925</xdr:rowOff>
    </xdr:from>
    <xdr:to>
      <xdr:col>9</xdr:col>
      <xdr:colOff>57150</xdr:colOff>
      <xdr:row>11</xdr:row>
      <xdr:rowOff>57150</xdr:rowOff>
    </xdr:to>
    <xdr:pic>
      <xdr:nvPicPr>
        <xdr:cNvPr id="3" name="Imagem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971675"/>
          <a:ext cx="1428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1</xdr:col>
      <xdr:colOff>2190750</xdr:colOff>
      <xdr:row>0</xdr:row>
      <xdr:rowOff>352425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38100"/>
          <a:ext cx="1428750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workbookViewId="0" topLeftCell="A1">
      <selection activeCell="K8" sqref="K8"/>
    </sheetView>
  </sheetViews>
  <sheetFormatPr defaultColWidth="9.140625" defaultRowHeight="15"/>
  <cols>
    <col min="2" max="2" width="15.00390625" style="0" customWidth="1"/>
    <col min="3" max="3" width="15.8515625" style="0" customWidth="1"/>
    <col min="4" max="4" width="17.7109375" style="0" customWidth="1"/>
    <col min="5" max="5" width="15.7109375" style="0" customWidth="1"/>
    <col min="6" max="6" width="18.8515625" style="0" customWidth="1"/>
    <col min="7" max="7" width="9.140625" style="0" customWidth="1"/>
    <col min="8" max="8" width="11.140625" style="0" customWidth="1"/>
    <col min="9" max="9" width="11.28125" style="0" customWidth="1"/>
  </cols>
  <sheetData>
    <row r="1" ht="15.75" thickBot="1"/>
    <row r="2" spans="1:5" ht="21.75" thickBot="1">
      <c r="A2" s="25" t="s">
        <v>0</v>
      </c>
      <c r="B2" s="25"/>
      <c r="C2" s="1"/>
      <c r="D2" s="7" t="s">
        <v>19</v>
      </c>
      <c r="E2" s="1"/>
    </row>
    <row r="3" spans="2:5" ht="15">
      <c r="B3" s="1"/>
      <c r="C3" s="1"/>
      <c r="D3" s="1"/>
      <c r="E3" s="1"/>
    </row>
    <row r="4" spans="1:9" ht="15">
      <c r="A4" s="6" t="s">
        <v>18</v>
      </c>
      <c r="B4" s="5" t="s">
        <v>6</v>
      </c>
      <c r="C4" s="5" t="s">
        <v>7</v>
      </c>
      <c r="D4" s="5" t="s">
        <v>12</v>
      </c>
      <c r="E4" s="6" t="s">
        <v>13</v>
      </c>
      <c r="F4" s="6" t="s">
        <v>20</v>
      </c>
      <c r="H4" s="26" t="s">
        <v>21</v>
      </c>
      <c r="I4" s="27"/>
    </row>
    <row r="5" spans="1:9" ht="15">
      <c r="A5" s="3">
        <v>1</v>
      </c>
      <c r="B5" s="2" t="s">
        <v>1</v>
      </c>
      <c r="C5" s="2" t="s">
        <v>8</v>
      </c>
      <c r="D5" s="4">
        <v>30000</v>
      </c>
      <c r="E5" s="3" t="s">
        <v>14</v>
      </c>
      <c r="F5" s="9">
        <f>IF(C5=$H$5,(D5*$I$5)+D5,IF(C5=$H$6,(D5*$I$6)+D5,IF(C5=$H$7,(D5*$I$7)+D5,IF(C5=$H$8,(D5*$I$8)+D5,"zero"))))</f>
        <v>31500</v>
      </c>
      <c r="H5" s="2" t="s">
        <v>8</v>
      </c>
      <c r="I5" s="8">
        <v>0.05</v>
      </c>
    </row>
    <row r="6" spans="1:9" ht="15">
      <c r="A6" s="3">
        <v>2</v>
      </c>
      <c r="B6" s="2" t="s">
        <v>2</v>
      </c>
      <c r="C6" s="2" t="s">
        <v>9</v>
      </c>
      <c r="D6" s="4">
        <v>32000</v>
      </c>
      <c r="E6" s="3" t="s">
        <v>15</v>
      </c>
      <c r="F6" s="9">
        <f aca="true" t="shared" si="0" ref="F6:F9">IF(C6=$H$5,(D6*$I$5)+D6,IF(C6=$H$6,(D6*$I$6)+D6,IF(C6=$H$7,(D6*$I$7)+D6,IF(C6=$H$8,(D6*$I$8)+D6,"zero"))))</f>
        <v>33920</v>
      </c>
      <c r="H6" s="2" t="s">
        <v>9</v>
      </c>
      <c r="I6" s="8">
        <v>0.06</v>
      </c>
    </row>
    <row r="7" spans="1:9" ht="15">
      <c r="A7" s="3">
        <v>3</v>
      </c>
      <c r="B7" s="2" t="s">
        <v>3</v>
      </c>
      <c r="C7" s="2" t="s">
        <v>10</v>
      </c>
      <c r="D7" s="4">
        <v>25000</v>
      </c>
      <c r="E7" s="3" t="s">
        <v>17</v>
      </c>
      <c r="F7" s="9">
        <f t="shared" si="0"/>
        <v>27500</v>
      </c>
      <c r="H7" s="2" t="s">
        <v>11</v>
      </c>
      <c r="I7" s="8">
        <v>0.045</v>
      </c>
    </row>
    <row r="8" spans="1:9" ht="15">
      <c r="A8" s="3">
        <v>4</v>
      </c>
      <c r="B8" s="2" t="s">
        <v>4</v>
      </c>
      <c r="C8" s="2" t="s">
        <v>11</v>
      </c>
      <c r="D8" s="4">
        <v>44900</v>
      </c>
      <c r="E8" s="3" t="s">
        <v>16</v>
      </c>
      <c r="F8" s="9">
        <f t="shared" si="0"/>
        <v>46920.5</v>
      </c>
      <c r="H8" s="2" t="s">
        <v>10</v>
      </c>
      <c r="I8" s="8">
        <v>0.1</v>
      </c>
    </row>
    <row r="9" spans="1:6" ht="15">
      <c r="A9" s="3">
        <v>5</v>
      </c>
      <c r="B9" s="2" t="s">
        <v>5</v>
      </c>
      <c r="C9" s="2" t="s">
        <v>9</v>
      </c>
      <c r="D9" s="4">
        <v>19000</v>
      </c>
      <c r="E9" s="3" t="s">
        <v>14</v>
      </c>
      <c r="F9" s="9">
        <f t="shared" si="0"/>
        <v>20140</v>
      </c>
    </row>
    <row r="10" spans="1:6" ht="15">
      <c r="A10" s="3"/>
      <c r="B10" s="2"/>
      <c r="C10" s="2"/>
      <c r="D10" s="2"/>
      <c r="E10" s="3"/>
      <c r="F10" s="9"/>
    </row>
    <row r="11" spans="1:6" ht="15">
      <c r="A11" s="3"/>
      <c r="B11" s="2"/>
      <c r="C11" s="2"/>
      <c r="D11" s="2"/>
      <c r="E11" s="3"/>
      <c r="F11" s="9"/>
    </row>
    <row r="12" spans="1:6" ht="15">
      <c r="A12" s="3"/>
      <c r="B12" s="2"/>
      <c r="C12" s="2"/>
      <c r="D12" s="2"/>
      <c r="E12" s="3"/>
      <c r="F12" s="9"/>
    </row>
    <row r="13" spans="1:6" ht="15">
      <c r="A13" s="3"/>
      <c r="B13" s="2"/>
      <c r="C13" s="2"/>
      <c r="D13" s="2"/>
      <c r="E13" s="3"/>
      <c r="F13" s="9"/>
    </row>
    <row r="14" spans="1:9" ht="15">
      <c r="A14" s="3"/>
      <c r="B14" s="2"/>
      <c r="C14" s="2"/>
      <c r="D14" s="2"/>
      <c r="E14" s="3"/>
      <c r="F14" s="9"/>
      <c r="H14" s="48" t="s">
        <v>32</v>
      </c>
      <c r="I14" s="48"/>
    </row>
    <row r="15" spans="1:6" ht="15">
      <c r="A15" s="3"/>
      <c r="B15" s="2"/>
      <c r="C15" s="2"/>
      <c r="D15" s="2"/>
      <c r="E15" s="3"/>
      <c r="F15" s="9"/>
    </row>
  </sheetData>
  <mergeCells count="3">
    <mergeCell ref="A2:B2"/>
    <mergeCell ref="H4:I4"/>
    <mergeCell ref="H14:I14"/>
  </mergeCells>
  <hyperlinks>
    <hyperlink ref="D2" location="resumo!A1" display="Ver Resumo"/>
    <hyperlink ref="H14:I14" r:id="rId1" display="tudoexcel.com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16"/>
  <sheetViews>
    <sheetView showGridLines="0" workbookViewId="0" topLeftCell="A1">
      <selection activeCell="L14" sqref="L14"/>
    </sheetView>
  </sheetViews>
  <sheetFormatPr defaultColWidth="9.140625" defaultRowHeight="15"/>
  <cols>
    <col min="4" max="4" width="11.421875" style="0" customWidth="1"/>
    <col min="5" max="5" width="7.57421875" style="0" customWidth="1"/>
    <col min="6" max="6" width="7.140625" style="0" customWidth="1"/>
    <col min="8" max="8" width="5.00390625" style="0" customWidth="1"/>
    <col min="9" max="9" width="7.57421875" style="0" customWidth="1"/>
  </cols>
  <sheetData>
    <row r="1" ht="15">
      <c r="G1" s="24" t="s">
        <v>25</v>
      </c>
    </row>
    <row r="3" spans="3:9" ht="15">
      <c r="C3" s="15"/>
      <c r="D3" s="16"/>
      <c r="E3" s="16"/>
      <c r="F3" s="16"/>
      <c r="G3" s="16"/>
      <c r="H3" s="16"/>
      <c r="I3" s="17"/>
    </row>
    <row r="4" spans="3:9" ht="28.5">
      <c r="C4" s="43">
        <v>2</v>
      </c>
      <c r="D4" s="19"/>
      <c r="E4" s="19"/>
      <c r="F4" s="19"/>
      <c r="G4" s="19"/>
      <c r="H4" s="19"/>
      <c r="I4" s="20"/>
    </row>
    <row r="5" spans="3:9" ht="15">
      <c r="C5" s="18"/>
      <c r="D5" s="19"/>
      <c r="E5" s="19"/>
      <c r="F5" s="19"/>
      <c r="G5" s="19"/>
      <c r="H5" s="19"/>
      <c r="I5" s="20"/>
    </row>
    <row r="6" spans="3:9" ht="15">
      <c r="C6" s="21"/>
      <c r="D6" s="22"/>
      <c r="E6" s="22"/>
      <c r="F6" s="22"/>
      <c r="G6" s="22"/>
      <c r="H6" s="22"/>
      <c r="I6" s="23"/>
    </row>
    <row r="7" spans="3:9" ht="15">
      <c r="C7" s="38" t="s">
        <v>13</v>
      </c>
      <c r="D7" s="39"/>
      <c r="E7" s="14"/>
      <c r="F7" s="28" t="str">
        <f>VLOOKUP(resumo!C4,cadastro!A5:F15,5,FALSE)</f>
        <v>Fiat</v>
      </c>
      <c r="G7" s="29"/>
      <c r="H7" s="10"/>
      <c r="I7" s="11"/>
    </row>
    <row r="8" spans="3:9" ht="15">
      <c r="C8" s="38" t="s">
        <v>7</v>
      </c>
      <c r="D8" s="39"/>
      <c r="E8" s="14"/>
      <c r="F8" s="28" t="str">
        <f>VLOOKUP(C4,cadastro!A5:F15,3,FALSE)</f>
        <v>Alcool</v>
      </c>
      <c r="G8" s="29"/>
      <c r="H8" s="10"/>
      <c r="I8" s="11"/>
    </row>
    <row r="9" spans="3:9" ht="15">
      <c r="C9" s="38" t="s">
        <v>12</v>
      </c>
      <c r="D9" s="39"/>
      <c r="E9" s="14"/>
      <c r="F9" s="30">
        <f>VLOOKUP(C4,cadastro!A5:F15,4,FALSE)</f>
        <v>32000</v>
      </c>
      <c r="G9" s="31"/>
      <c r="H9" s="12"/>
      <c r="I9" s="13"/>
    </row>
    <row r="10" spans="3:9" ht="15">
      <c r="C10" s="38" t="s">
        <v>22</v>
      </c>
      <c r="D10" s="39"/>
      <c r="E10" s="14"/>
      <c r="F10" s="32">
        <f>VLOOKUP(C4,cadastro!A5:F15,6,FALSE)</f>
        <v>33920</v>
      </c>
      <c r="G10" s="33"/>
      <c r="H10" s="12"/>
      <c r="I10" s="13"/>
    </row>
    <row r="11" spans="3:9" ht="15">
      <c r="C11" s="40" t="s">
        <v>24</v>
      </c>
      <c r="D11" s="41"/>
      <c r="E11" s="14"/>
      <c r="F11" s="34">
        <f>IF(F8=cadastro!H5,cadastro!I5,IF(resumo!F8=cadastro!H6,cadastro!I6,IF(resumo!F8=cadastro!H7,cadastro!I7,IF(resumo!F8=cadastro!H8,cadastro!I8,"zero"))))</f>
        <v>0.06</v>
      </c>
      <c r="G11" s="35"/>
      <c r="H11" s="10"/>
      <c r="I11" s="11"/>
    </row>
    <row r="12" spans="3:9" ht="15">
      <c r="C12" s="40" t="s">
        <v>23</v>
      </c>
      <c r="D12" s="41"/>
      <c r="E12" s="14"/>
      <c r="F12" s="36">
        <f>F10-F9</f>
        <v>1920</v>
      </c>
      <c r="G12" s="37"/>
      <c r="H12" s="10"/>
      <c r="I12" s="11"/>
    </row>
    <row r="16" spans="3:7" ht="18.75">
      <c r="C16" t="s">
        <v>26</v>
      </c>
      <c r="D16" s="42" t="s">
        <v>27</v>
      </c>
      <c r="E16" s="42"/>
      <c r="F16" s="42"/>
      <c r="G16" s="42"/>
    </row>
  </sheetData>
  <mergeCells count="13">
    <mergeCell ref="D16:G16"/>
    <mergeCell ref="F7:G7"/>
    <mergeCell ref="F8:G8"/>
    <mergeCell ref="F9:G9"/>
    <mergeCell ref="F10:G10"/>
    <mergeCell ref="F11:G11"/>
    <mergeCell ref="F12:G12"/>
    <mergeCell ref="C8:D8"/>
    <mergeCell ref="C9:D9"/>
    <mergeCell ref="C10:D10"/>
    <mergeCell ref="C11:D11"/>
    <mergeCell ref="C12:D12"/>
    <mergeCell ref="C7:D7"/>
  </mergeCells>
  <hyperlinks>
    <hyperlink ref="D16" r:id="rId1" display="http://www.tudoexcel.com.br/"/>
    <hyperlink ref="G1" location="cadastro!A1" display="Início"/>
    <hyperlink ref="D16:G16" r:id="rId2" display="www.tudoexcel.com.br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 topLeftCell="A1">
      <selection activeCell="C10" sqref="C10"/>
    </sheetView>
  </sheetViews>
  <sheetFormatPr defaultColWidth="9.140625" defaultRowHeight="15"/>
  <cols>
    <col min="1" max="1" width="54.140625" style="0" customWidth="1"/>
    <col min="2" max="2" width="47.8515625" style="0" customWidth="1"/>
  </cols>
  <sheetData>
    <row r="1" spans="1:2" ht="30" customHeight="1">
      <c r="A1" s="44" t="s">
        <v>28</v>
      </c>
      <c r="B1" s="2"/>
    </row>
    <row r="2" spans="1:2" ht="21.95" customHeight="1">
      <c r="A2" s="45" t="s">
        <v>29</v>
      </c>
      <c r="B2" s="46" t="s">
        <v>30</v>
      </c>
    </row>
    <row r="3" spans="1:2" ht="21.95" customHeight="1">
      <c r="A3" s="45" t="s">
        <v>31</v>
      </c>
      <c r="B3" s="47" t="s">
        <v>32</v>
      </c>
    </row>
    <row r="4" spans="1:2" ht="21.95" customHeight="1">
      <c r="A4" s="45" t="s">
        <v>33</v>
      </c>
      <c r="B4" s="2"/>
    </row>
    <row r="5" ht="21.95" customHeight="1">
      <c r="A5" s="45" t="s">
        <v>34</v>
      </c>
    </row>
    <row r="6" ht="21.95" customHeight="1">
      <c r="A6" s="45" t="s">
        <v>35</v>
      </c>
    </row>
    <row r="7" ht="21.95" customHeight="1">
      <c r="A7" s="45" t="s">
        <v>36</v>
      </c>
    </row>
    <row r="8" ht="21.95" customHeight="1">
      <c r="A8" s="45" t="s">
        <v>37</v>
      </c>
    </row>
    <row r="9" ht="21.95" customHeight="1">
      <c r="A9" s="45" t="s">
        <v>38</v>
      </c>
    </row>
    <row r="10" ht="21.95" customHeight="1">
      <c r="A10" s="45" t="s">
        <v>39</v>
      </c>
    </row>
    <row r="11" ht="21.95" customHeight="1">
      <c r="A11" s="45" t="s">
        <v>40</v>
      </c>
    </row>
    <row r="12" ht="21.95" customHeight="1">
      <c r="A12" s="45" t="s">
        <v>41</v>
      </c>
    </row>
    <row r="13" ht="21.95" customHeight="1">
      <c r="A13" s="45" t="s">
        <v>42</v>
      </c>
    </row>
    <row r="14" ht="21.95" customHeight="1">
      <c r="A14" s="45" t="s">
        <v>43</v>
      </c>
    </row>
    <row r="15" ht="21.95" customHeight="1"/>
  </sheetData>
  <sheetProtection algorithmName="SHA-512" hashValue="aelImdOUpViFtTWjmGiQSj5qjbzSQ8P2nQKr/l2/8QSBxXQfEkvJC2K5LhV3ZBgH00gi/xyYAcGbeSZ+jDs3uA==" saltValue="2qo0yuH4y9ddbS9avD1Gmw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Edi Barboza</cp:lastModifiedBy>
  <dcterms:created xsi:type="dcterms:W3CDTF">2013-08-30T14:15:55Z</dcterms:created>
  <dcterms:modified xsi:type="dcterms:W3CDTF">2022-07-08T20:53:25Z</dcterms:modified>
  <cp:category/>
  <cp:version/>
  <cp:contentType/>
  <cp:contentStatus/>
</cp:coreProperties>
</file>