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/>
  <mc:AlternateContent xmlns:mc="http://schemas.openxmlformats.org/markup-compatibility/2006">
    <mc:Choice Requires="x15">
      <x15ac:absPath xmlns:x15ac="http://schemas.microsoft.com/office/spreadsheetml/2010/11/ac" url="C:\Users\Edivaldo\Documents\PLANILHAS DESBLOQUEA\PLANILHAS GRATIS COM LINKS\"/>
    </mc:Choice>
  </mc:AlternateContent>
  <xr:revisionPtr revIDLastSave="0" documentId="13_ncr:1_{32648CAB-BC34-4032-A0FA-0BA017ED67F5}" xr6:coauthVersionLast="45" xr6:coauthVersionMax="45" xr10:uidLastSave="{00000000-0000-0000-0000-000000000000}"/>
  <bookViews>
    <workbookView xWindow="-120" yWindow="-120" windowWidth="20730" windowHeight="11310" tabRatio="729" xr2:uid="{00000000-000D-0000-FFFF-FFFF00000000}"/>
  </bookViews>
  <sheets>
    <sheet name="GRAFICO_E_CONSUMO" sheetId="2" r:id="rId1"/>
    <sheet name="PLANILHA_DADOS" sheetId="1" r:id="rId2"/>
    <sheet name="procv" sheetId="3" state="hidden" r:id="rId3"/>
    <sheet name="Plan1" sheetId="4" state="hidden" r:id="rId4"/>
    <sheet name="MAIS PLANILHAS DE EXCEL" sheetId="5" r:id="rId5"/>
    <sheet name="  " sheetId="6" state="hidden" r:id="rId6"/>
  </sheets>
  <definedNames>
    <definedName name="H5I">GRAFICO_E_CONSUMO!$K$14</definedName>
    <definedName name="planilhas">GRAFICO_E_CONSUMO!$I$32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8" i="3" l="1"/>
  <c r="C13" i="2" s="1"/>
  <c r="L8" i="3"/>
  <c r="C12" i="2" s="1"/>
  <c r="K8" i="3"/>
  <c r="C11" i="2" s="1"/>
  <c r="J8" i="3"/>
  <c r="C10" i="2" s="1"/>
  <c r="H8" i="3"/>
  <c r="C8" i="2" s="1"/>
  <c r="G8" i="3"/>
  <c r="C7" i="2" s="1"/>
  <c r="F8" i="3"/>
  <c r="C6" i="2" s="1"/>
  <c r="E8" i="3"/>
  <c r="C5" i="2" s="1"/>
  <c r="D8" i="3"/>
  <c r="C4" i="2" s="1"/>
  <c r="C8" i="3"/>
  <c r="C3" i="2" s="1"/>
  <c r="I8" i="3"/>
  <c r="C9" i="2" s="1"/>
  <c r="B8" i="3"/>
  <c r="C2" i="2" s="1"/>
  <c r="C14" i="2" l="1"/>
  <c r="C20" i="2" s="1"/>
  <c r="A6" i="2"/>
  <c r="C22" i="2"/>
  <c r="C29" i="2"/>
  <c r="C21" i="2"/>
  <c r="C28" i="2"/>
  <c r="A13" i="2"/>
  <c r="A8" i="2"/>
  <c r="A7" i="2"/>
  <c r="A5" i="2"/>
  <c r="A11" i="2"/>
  <c r="A9" i="2"/>
  <c r="A3" i="2"/>
  <c r="A12" i="2"/>
  <c r="A10" i="2"/>
  <c r="A4" i="2"/>
  <c r="A2" i="2"/>
  <c r="C23" i="2" l="1"/>
  <c r="C30" i="2"/>
  <c r="C25" i="2"/>
  <c r="C31" i="2"/>
  <c r="C26" i="2"/>
  <c r="C27" i="2"/>
  <c r="C24" i="2"/>
  <c r="B14" i="2"/>
  <c r="C16" i="2" s="1"/>
</calcChain>
</file>

<file path=xl/sharedStrings.xml><?xml version="1.0" encoding="utf-8"?>
<sst xmlns="http://schemas.openxmlformats.org/spreadsheetml/2006/main" count="78" uniqueCount="40">
  <si>
    <t>Mês</t>
  </si>
  <si>
    <t>Janeiro</t>
  </si>
  <si>
    <t>Fevereiro</t>
  </si>
  <si>
    <t>Março</t>
  </si>
  <si>
    <t>Abril</t>
  </si>
  <si>
    <t>Maio</t>
  </si>
  <si>
    <t>Junho</t>
  </si>
  <si>
    <t>Agosto</t>
  </si>
  <si>
    <t>Julho</t>
  </si>
  <si>
    <t>Meses</t>
  </si>
  <si>
    <t>Totais</t>
  </si>
  <si>
    <t>Setembro</t>
  </si>
  <si>
    <t>Outubro</t>
  </si>
  <si>
    <t>Novembro</t>
  </si>
  <si>
    <t>Dezembro</t>
  </si>
  <si>
    <t>Média Mensal</t>
  </si>
  <si>
    <t>Representação em porcentagem (%)</t>
  </si>
  <si>
    <t>outra empresa</t>
  </si>
  <si>
    <t>Veja como preencher na planilha de DADOS e visualize o gráfico e o percentual</t>
  </si>
  <si>
    <t>Anuncie no site:</t>
  </si>
  <si>
    <t>www.guiadecompra.com</t>
  </si>
  <si>
    <r>
      <rPr>
        <b/>
        <sz val="8"/>
        <rFont val="Arial"/>
        <family val="2"/>
      </rPr>
      <t>PLANILHA GRÁTIS.</t>
    </r>
    <r>
      <rPr>
        <sz val="8"/>
        <rFont val="Arial"/>
        <family val="2"/>
      </rPr>
      <t xml:space="preserve"> Esta planilha é grátis e pode ser modificada, para uso próprio, ou distribuida gratuitamente. Não pode ser vendida por sites, empresas, ou pessoas, que utilizam de venda de cursos, apostilas e outros meios. Informações: guiadecompra@guiadecompra.com</t>
    </r>
  </si>
  <si>
    <t>Ano</t>
  </si>
  <si>
    <t>Valor da venda</t>
  </si>
  <si>
    <t>Vendedor</t>
  </si>
  <si>
    <t>Empresa Cliente / Comprador</t>
  </si>
  <si>
    <t>Situação</t>
  </si>
  <si>
    <t>Dia = dd</t>
  </si>
  <si>
    <t>Mariano de Jesus</t>
  </si>
  <si>
    <t>Número do Pedido</t>
  </si>
  <si>
    <t>Lançamento das Vendas por Data</t>
  </si>
  <si>
    <t>Empresa Cliente 0001</t>
  </si>
  <si>
    <t>Joana Silva</t>
  </si>
  <si>
    <t>Esta planilha pode ser utilizada para fazer comparativos de venda e de compra</t>
  </si>
  <si>
    <t>Mais Planilhas</t>
  </si>
  <si>
    <t>Ajuda: Clique aqui</t>
  </si>
  <si>
    <t>Inserir Dados</t>
  </si>
  <si>
    <t>https://www.tudoexcel.com.br/loja</t>
  </si>
  <si>
    <t>Planilha de testes só funciona até aqui</t>
  </si>
  <si>
    <t>COMPRAR ESTA PLANILHA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</si>
</sst>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R$ &quot;* #,##0.00_);_(&quot;R$ &quot;* \(#,##0.00\);_(&quot;R$ &quot;* &quot;-&quot;??_);_(@_)"/>
    <numFmt numFmtId="165" formatCode="[$R$-416]\ #,##0.00;[Red]\-[$R$-416]\ #,##0.00"/>
    <numFmt numFmtId="166" formatCode="00.00\%"/>
    <numFmt numFmtId="167" formatCode="00"/>
  </numFmts>
  <fonts count="3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22"/>
      <name val="Arial"/>
      <family val="2"/>
    </font>
    <font>
      <b/>
      <sz val="11"/>
      <color indexed="43"/>
      <name val="Arial"/>
      <family val="2"/>
    </font>
    <font>
      <b/>
      <sz val="11"/>
      <color indexed="9"/>
      <name val="Arial"/>
      <family val="2"/>
    </font>
    <font>
      <sz val="8"/>
      <name val="Arial"/>
      <family val="2"/>
    </font>
    <font>
      <sz val="10"/>
      <color indexed="26"/>
      <name val="Arial"/>
      <family val="2"/>
    </font>
    <font>
      <sz val="10"/>
      <color indexed="2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i/>
      <sz val="14"/>
      <color theme="0"/>
      <name val="Calibri"/>
      <family val="2"/>
    </font>
    <font>
      <b/>
      <i/>
      <sz val="14"/>
      <color theme="0"/>
      <name val="Calibri"/>
      <family val="2"/>
      <scheme val="minor"/>
    </font>
    <font>
      <b/>
      <sz val="12"/>
      <color rgb="FF0066FF"/>
      <name val="Arial"/>
      <family val="2"/>
    </font>
    <font>
      <sz val="12"/>
      <color rgb="FF0066FF"/>
      <name val="Arial"/>
      <family val="2"/>
    </font>
    <font>
      <b/>
      <sz val="10"/>
      <color theme="8" tint="-0.499984740745262"/>
      <name val="Arial"/>
      <family val="2"/>
    </font>
    <font>
      <sz val="12"/>
      <color theme="6" tint="-0.249977111117893"/>
      <name val="Arial"/>
      <family val="2"/>
    </font>
    <font>
      <sz val="11"/>
      <color rgb="FF000BE6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u/>
      <sz val="3"/>
      <color theme="0"/>
      <name val="Arial"/>
      <family val="2"/>
    </font>
    <font>
      <sz val="5"/>
      <color theme="0"/>
      <name val="Arial"/>
      <family val="2"/>
    </font>
    <font>
      <b/>
      <u/>
      <sz val="10"/>
      <color theme="2" tint="-0.499984740745262"/>
      <name val="Arial"/>
      <family val="2"/>
    </font>
    <font>
      <sz val="10"/>
      <color theme="2" tint="-0.499984740745262"/>
      <name val="Arial"/>
      <family val="2"/>
    </font>
    <font>
      <i/>
      <sz val="10"/>
      <color theme="2" tint="-0.499984740745262"/>
      <name val="Arial"/>
      <family val="2"/>
    </font>
    <font>
      <b/>
      <i/>
      <sz val="12"/>
      <color theme="2" tint="-0.499984740745262"/>
      <name val="Arial"/>
      <family val="2"/>
    </font>
    <font>
      <sz val="14"/>
      <name val="Arial"/>
      <family val="2"/>
    </font>
    <font>
      <b/>
      <sz val="16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54"/>
        <bgColor indexed="23"/>
      </patternFill>
    </fill>
    <fill>
      <patternFill patternType="solid">
        <fgColor indexed="24"/>
        <bgColor indexed="46"/>
      </patternFill>
    </fill>
    <fill>
      <patternFill patternType="solid">
        <fgColor indexed="26"/>
        <bgColor indexed="9"/>
      </patternFill>
    </fill>
    <fill>
      <patternFill patternType="solid">
        <fgColor indexed="29"/>
        <bgColor indexed="45"/>
      </patternFill>
    </fill>
    <fill>
      <patternFill patternType="solid">
        <fgColor indexed="31"/>
        <bgColor indexed="42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22"/>
      </patternFill>
    </fill>
    <fill>
      <patternFill patternType="solid">
        <fgColor indexed="27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indexed="46"/>
      </patternFill>
    </fill>
    <fill>
      <patternFill patternType="solid">
        <fgColor theme="6" tint="-0.249977111117893"/>
        <bgColor indexed="26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9">
    <xf numFmtId="0" fontId="0" fillId="0" borderId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Fill="0" applyBorder="0" applyProtection="0">
      <alignment horizontal="left"/>
    </xf>
    <xf numFmtId="0" fontId="12" fillId="0" borderId="0" applyNumberFormat="0" applyFill="0" applyBorder="0" applyAlignment="0" applyProtection="0">
      <alignment vertical="top"/>
      <protection locked="0"/>
    </xf>
    <xf numFmtId="164" fontId="1" fillId="0" borderId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Protection="0">
      <alignment horizontal="left"/>
    </xf>
    <xf numFmtId="0" fontId="14" fillId="0" borderId="0" applyNumberFormat="0" applyFont="0" applyFill="0" applyBorder="0" applyAlignment="0" applyProtection="0"/>
  </cellStyleXfs>
  <cellXfs count="119">
    <xf numFmtId="0" fontId="0" fillId="0" borderId="0" xfId="0"/>
    <xf numFmtId="0" fontId="9" fillId="0" borderId="0" xfId="0" applyFont="1"/>
    <xf numFmtId="0" fontId="10" fillId="8" borderId="2" xfId="0" applyFont="1" applyFill="1" applyBorder="1"/>
    <xf numFmtId="0" fontId="10" fillId="0" borderId="0" xfId="0" applyFont="1"/>
    <xf numFmtId="0" fontId="0" fillId="8" borderId="3" xfId="0" applyFill="1" applyBorder="1"/>
    <xf numFmtId="0" fontId="0" fillId="0" borderId="0" xfId="0" applyAlignment="1">
      <alignment horizontal="left"/>
    </xf>
    <xf numFmtId="165" fontId="11" fillId="9" borderId="3" xfId="0" applyNumberFormat="1" applyFont="1" applyFill="1" applyBorder="1" applyAlignment="1">
      <alignment horizontal="left"/>
    </xf>
    <xf numFmtId="0" fontId="0" fillId="8" borderId="4" xfId="0" applyFill="1" applyBorder="1"/>
    <xf numFmtId="0" fontId="0" fillId="0" borderId="0" xfId="0" applyProtection="1">
      <protection locked="0"/>
    </xf>
    <xf numFmtId="165" fontId="0" fillId="0" borderId="0" xfId="0" applyNumberFormat="1" applyProtection="1">
      <protection locked="0"/>
    </xf>
    <xf numFmtId="165" fontId="2" fillId="10" borderId="0" xfId="0" applyNumberFormat="1" applyFont="1" applyFill="1" applyAlignment="1" applyProtection="1">
      <alignment horizontal="center"/>
      <protection locked="0"/>
    </xf>
    <xf numFmtId="0" fontId="13" fillId="10" borderId="0" xfId="4" applyFont="1" applyFill="1" applyAlignment="1" applyProtection="1">
      <protection locked="0"/>
    </xf>
    <xf numFmtId="0" fontId="2" fillId="10" borderId="0" xfId="0" applyFont="1" applyFill="1" applyProtection="1">
      <protection locked="0"/>
    </xf>
    <xf numFmtId="0" fontId="0" fillId="10" borderId="0" xfId="0" applyFill="1" applyProtection="1">
      <protection locked="0"/>
    </xf>
    <xf numFmtId="0" fontId="0" fillId="15" borderId="0" xfId="0" applyFill="1" applyBorder="1"/>
    <xf numFmtId="0" fontId="23" fillId="17" borderId="0" xfId="0" applyFont="1" applyFill="1" applyBorder="1" applyAlignment="1" applyProtection="1">
      <alignment horizontal="left"/>
      <protection hidden="1"/>
    </xf>
    <xf numFmtId="0" fontId="0" fillId="17" borderId="0" xfId="0" applyFont="1" applyFill="1" applyBorder="1" applyAlignment="1" applyProtection="1">
      <alignment horizontal="left"/>
      <protection hidden="1"/>
    </xf>
    <xf numFmtId="0" fontId="24" fillId="18" borderId="0" xfId="0" applyFont="1" applyFill="1" applyBorder="1" applyAlignment="1" applyProtection="1">
      <alignment horizontal="left"/>
      <protection hidden="1"/>
    </xf>
    <xf numFmtId="0" fontId="25" fillId="17" borderId="0" xfId="0" applyFont="1" applyFill="1" applyBorder="1" applyAlignment="1" applyProtection="1">
      <alignment horizontal="left"/>
      <protection hidden="1"/>
    </xf>
    <xf numFmtId="0" fontId="26" fillId="17" borderId="0" xfId="0" applyFont="1" applyFill="1" applyBorder="1" applyAlignment="1" applyProtection="1">
      <alignment horizontal="left"/>
      <protection hidden="1"/>
    </xf>
    <xf numFmtId="0" fontId="0" fillId="19" borderId="0" xfId="0" applyFill="1" applyBorder="1" applyAlignment="1">
      <alignment horizontal="left"/>
    </xf>
    <xf numFmtId="0" fontId="0" fillId="15" borderId="0" xfId="0" applyFont="1" applyFill="1" applyBorder="1" applyProtection="1">
      <protection hidden="1"/>
    </xf>
    <xf numFmtId="0" fontId="28" fillId="15" borderId="0" xfId="0" applyFont="1" applyFill="1" applyBorder="1" applyAlignment="1" applyProtection="1">
      <alignment horizontal="center"/>
      <protection hidden="1"/>
    </xf>
    <xf numFmtId="0" fontId="17" fillId="13" borderId="5" xfId="0" applyFont="1" applyFill="1" applyBorder="1" applyAlignment="1" applyProtection="1">
      <alignment horizontal="center"/>
    </xf>
    <xf numFmtId="0" fontId="17" fillId="13" borderId="5" xfId="0" applyFont="1" applyFill="1" applyBorder="1" applyAlignment="1" applyProtection="1">
      <alignment horizontal="center" vertical="center"/>
    </xf>
    <xf numFmtId="0" fontId="0" fillId="0" borderId="0" xfId="0" applyProtection="1"/>
    <xf numFmtId="0" fontId="7" fillId="4" borderId="5" xfId="0" applyFont="1" applyFill="1" applyBorder="1" applyAlignment="1" applyProtection="1">
      <alignment horizontal="center"/>
    </xf>
    <xf numFmtId="0" fontId="1" fillId="4" borderId="5" xfId="0" applyFont="1" applyFill="1" applyBorder="1" applyAlignment="1" applyProtection="1">
      <alignment horizontal="left"/>
    </xf>
    <xf numFmtId="165" fontId="1" fillId="0" borderId="5" xfId="0" applyNumberFormat="1" applyFont="1" applyFill="1" applyBorder="1" applyAlignment="1" applyProtection="1">
      <alignment horizontal="left"/>
    </xf>
    <xf numFmtId="0" fontId="0" fillId="5" borderId="5" xfId="0" applyFill="1" applyBorder="1" applyAlignment="1" applyProtection="1">
      <alignment horizontal="center"/>
    </xf>
    <xf numFmtId="0" fontId="8" fillId="5" borderId="5" xfId="0" applyFont="1" applyFill="1" applyBorder="1" applyAlignment="1" applyProtection="1">
      <alignment horizontal="center"/>
    </xf>
    <xf numFmtId="165" fontId="0" fillId="6" borderId="5" xfId="0" applyNumberFormat="1" applyFill="1" applyBorder="1" applyProtection="1"/>
    <xf numFmtId="0" fontId="29" fillId="0" borderId="0" xfId="4" applyFont="1" applyAlignment="1" applyProtection="1"/>
    <xf numFmtId="0" fontId="0" fillId="0" borderId="0" xfId="0" applyFill="1" applyProtection="1"/>
    <xf numFmtId="0" fontId="0" fillId="0" borderId="0" xfId="0" applyFill="1" applyBorder="1" applyProtection="1"/>
    <xf numFmtId="0" fontId="1" fillId="7" borderId="21" xfId="0" applyFont="1" applyFill="1" applyBorder="1" applyProtection="1"/>
    <xf numFmtId="165" fontId="0" fillId="7" borderId="22" xfId="0" applyNumberFormat="1" applyFill="1" applyBorder="1" applyProtection="1"/>
    <xf numFmtId="0" fontId="0" fillId="0" borderId="1" xfId="0" applyFill="1" applyBorder="1" applyProtection="1"/>
    <xf numFmtId="0" fontId="1" fillId="4" borderId="5" xfId="0" applyFont="1" applyFill="1" applyBorder="1" applyProtection="1"/>
    <xf numFmtId="166" fontId="0" fillId="6" borderId="5" xfId="0" applyNumberFormat="1" applyFill="1" applyBorder="1" applyAlignment="1" applyProtection="1">
      <alignment horizontal="center"/>
    </xf>
    <xf numFmtId="0" fontId="0" fillId="0" borderId="23" xfId="0" applyBorder="1" applyProtection="1"/>
    <xf numFmtId="0" fontId="0" fillId="0" borderId="24" xfId="0" applyBorder="1" applyProtection="1"/>
    <xf numFmtId="0" fontId="0" fillId="0" borderId="25" xfId="0" applyBorder="1" applyProtection="1"/>
    <xf numFmtId="0" fontId="0" fillId="0" borderId="26" xfId="0" applyBorder="1" applyProtection="1"/>
    <xf numFmtId="0" fontId="0" fillId="0" borderId="6" xfId="0" applyBorder="1" applyProtection="1"/>
    <xf numFmtId="0" fontId="0" fillId="0" borderId="27" xfId="0" applyBorder="1" applyProtection="1"/>
    <xf numFmtId="0" fontId="0" fillId="0" borderId="0" xfId="0" applyBorder="1" applyProtection="1"/>
    <xf numFmtId="165" fontId="0" fillId="0" borderId="0" xfId="0" applyNumberFormat="1" applyBorder="1" applyProtection="1"/>
    <xf numFmtId="0" fontId="6" fillId="0" borderId="27" xfId="0" applyFont="1" applyFill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vertical="top" wrapText="1"/>
    </xf>
    <xf numFmtId="0" fontId="0" fillId="0" borderId="28" xfId="0" applyBorder="1" applyProtection="1"/>
    <xf numFmtId="0" fontId="0" fillId="0" borderId="29" xfId="0" applyBorder="1" applyProtection="1"/>
    <xf numFmtId="0" fontId="30" fillId="0" borderId="29" xfId="0" applyFont="1" applyBorder="1" applyProtection="1"/>
    <xf numFmtId="0" fontId="0" fillId="0" borderId="30" xfId="0" applyBorder="1" applyProtection="1"/>
    <xf numFmtId="0" fontId="32" fillId="10" borderId="0" xfId="0" applyFont="1" applyFill="1" applyBorder="1" applyAlignment="1" applyProtection="1">
      <alignment vertical="center"/>
    </xf>
    <xf numFmtId="0" fontId="31" fillId="21" borderId="24" xfId="4" applyFont="1" applyFill="1" applyBorder="1" applyAlignment="1" applyProtection="1">
      <alignment horizontal="center" vertical="center"/>
    </xf>
    <xf numFmtId="165" fontId="33" fillId="10" borderId="0" xfId="0" applyNumberFormat="1" applyFont="1" applyFill="1" applyBorder="1" applyAlignment="1" applyProtection="1">
      <alignment horizontal="center" vertical="center"/>
    </xf>
    <xf numFmtId="0" fontId="33" fillId="10" borderId="0" xfId="4" applyFont="1" applyFill="1" applyBorder="1" applyAlignment="1" applyProtection="1">
      <alignment vertical="center"/>
    </xf>
    <xf numFmtId="0" fontId="33" fillId="10" borderId="0" xfId="0" applyFont="1" applyFill="1" applyBorder="1" applyAlignment="1" applyProtection="1">
      <alignment vertical="center"/>
    </xf>
    <xf numFmtId="0" fontId="34" fillId="20" borderId="0" xfId="4" applyFont="1" applyFill="1" applyBorder="1" applyAlignment="1" applyProtection="1">
      <alignment vertical="center"/>
    </xf>
    <xf numFmtId="0" fontId="1" fillId="3" borderId="19" xfId="0" applyFont="1" applyFill="1" applyBorder="1" applyAlignment="1" applyProtection="1">
      <alignment horizontal="center"/>
    </xf>
    <xf numFmtId="0" fontId="1" fillId="3" borderId="20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left" vertical="top" wrapText="1"/>
    </xf>
    <xf numFmtId="0" fontId="6" fillId="0" borderId="13" xfId="0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1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18" xfId="0" applyFont="1" applyFill="1" applyBorder="1" applyAlignment="1" applyProtection="1">
      <alignment horizontal="left" vertical="top" wrapText="1"/>
    </xf>
    <xf numFmtId="0" fontId="12" fillId="0" borderId="0" xfId="4" applyAlignment="1" applyProtection="1">
      <alignment horizontal="center"/>
    </xf>
    <xf numFmtId="0" fontId="0" fillId="0" borderId="0" xfId="0" applyAlignment="1">
      <alignment horizontal="center"/>
    </xf>
    <xf numFmtId="0" fontId="6" fillId="0" borderId="12" xfId="0" applyFont="1" applyFill="1" applyBorder="1" applyAlignment="1" applyProtection="1">
      <alignment horizontal="left" vertical="top" wrapText="1"/>
      <protection locked="0"/>
    </xf>
    <xf numFmtId="0" fontId="6" fillId="0" borderId="13" xfId="0" applyFont="1" applyFill="1" applyBorder="1" applyAlignment="1" applyProtection="1">
      <alignment horizontal="left" vertical="top" wrapText="1"/>
      <protection locked="0"/>
    </xf>
    <xf numFmtId="0" fontId="6" fillId="0" borderId="14" xfId="0" applyFont="1" applyFill="1" applyBorder="1" applyAlignment="1" applyProtection="1">
      <alignment horizontal="left" vertical="top" wrapText="1"/>
      <protection locked="0"/>
    </xf>
    <xf numFmtId="0" fontId="6" fillId="0" borderId="15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6" fillId="0" borderId="16" xfId="0" applyFont="1" applyFill="1" applyBorder="1" applyAlignment="1" applyProtection="1">
      <alignment horizontal="left" vertical="top" wrapText="1"/>
      <protection locked="0"/>
    </xf>
    <xf numFmtId="0" fontId="6" fillId="0" borderId="17" xfId="0" applyFont="1" applyFill="1" applyBorder="1" applyAlignment="1" applyProtection="1">
      <alignment horizontal="left" vertical="top" wrapText="1"/>
      <protection locked="0"/>
    </xf>
    <xf numFmtId="0" fontId="6" fillId="0" borderId="6" xfId="0" applyFont="1" applyFill="1" applyBorder="1" applyAlignment="1" applyProtection="1">
      <alignment horizontal="left" vertical="top" wrapText="1"/>
      <protection locked="0"/>
    </xf>
    <xf numFmtId="0" fontId="6" fillId="0" borderId="18" xfId="0" applyFont="1" applyFill="1" applyBorder="1" applyAlignment="1" applyProtection="1">
      <alignment horizontal="left" vertical="top" wrapText="1"/>
      <protection locked="0"/>
    </xf>
    <xf numFmtId="0" fontId="22" fillId="16" borderId="0" xfId="4" applyFont="1" applyFill="1" applyBorder="1" applyAlignment="1" applyProtection="1">
      <alignment horizontal="left" vertical="center" wrapText="1"/>
      <protection hidden="1"/>
    </xf>
    <xf numFmtId="0" fontId="22" fillId="16" borderId="0" xfId="0" applyFont="1" applyFill="1" applyBorder="1" applyAlignment="1" applyProtection="1">
      <alignment horizontal="left" vertical="center" wrapText="1"/>
      <protection hidden="1"/>
    </xf>
    <xf numFmtId="0" fontId="19" fillId="14" borderId="0" xfId="0" applyFont="1" applyFill="1" applyBorder="1" applyAlignment="1" applyProtection="1">
      <alignment horizontal="center" vertical="center" wrapText="1"/>
      <protection hidden="1"/>
    </xf>
    <xf numFmtId="0" fontId="18" fillId="15" borderId="0" xfId="0" applyFont="1" applyFill="1" applyBorder="1" applyAlignment="1">
      <alignment horizontal="center"/>
    </xf>
    <xf numFmtId="0" fontId="20" fillId="14" borderId="0" xfId="4" applyFont="1" applyFill="1" applyBorder="1" applyAlignment="1" applyProtection="1">
      <alignment horizontal="center" vertical="center"/>
      <protection hidden="1"/>
    </xf>
    <xf numFmtId="0" fontId="21" fillId="14" borderId="0" xfId="0" applyFont="1" applyFill="1" applyBorder="1" applyAlignment="1" applyProtection="1">
      <alignment horizontal="center" vertical="center"/>
      <protection hidden="1"/>
    </xf>
    <xf numFmtId="0" fontId="27" fillId="15" borderId="0" xfId="0" applyFont="1" applyFill="1" applyBorder="1" applyAlignment="1" applyProtection="1">
      <alignment horizontal="center"/>
      <protection hidden="1"/>
    </xf>
    <xf numFmtId="165" fontId="12" fillId="10" borderId="0" xfId="4" applyNumberFormat="1" applyFill="1" applyAlignment="1" applyProtection="1">
      <alignment horizontal="center"/>
      <protection locked="0"/>
    </xf>
    <xf numFmtId="165" fontId="2" fillId="10" borderId="0" xfId="0" applyNumberFormat="1" applyFont="1" applyFill="1" applyAlignment="1" applyProtection="1">
      <alignment horizontal="center"/>
      <protection locked="0"/>
    </xf>
    <xf numFmtId="0" fontId="0" fillId="0" borderId="0" xfId="0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left"/>
      <protection hidden="1"/>
    </xf>
    <xf numFmtId="0" fontId="16" fillId="11" borderId="0" xfId="0" applyFont="1" applyFill="1" applyAlignment="1" applyProtection="1">
      <alignment horizontal="center" vertical="center"/>
      <protection locked="0" hidden="1"/>
    </xf>
    <xf numFmtId="0" fontId="16" fillId="11" borderId="0" xfId="0" applyFont="1" applyFill="1" applyAlignment="1" applyProtection="1">
      <alignment vertical="center"/>
      <protection locked="0" hidden="1"/>
    </xf>
    <xf numFmtId="0" fontId="16" fillId="12" borderId="7" xfId="0" applyFont="1" applyFill="1" applyBorder="1" applyAlignment="1" applyProtection="1">
      <alignment vertical="center"/>
      <protection locked="0" hidden="1"/>
    </xf>
    <xf numFmtId="0" fontId="16" fillId="12" borderId="0" xfId="0" applyFont="1" applyFill="1" applyBorder="1" applyAlignment="1" applyProtection="1">
      <alignment horizontal="center" vertical="center"/>
      <protection locked="0" hidden="1"/>
    </xf>
    <xf numFmtId="0" fontId="0" fillId="12" borderId="0" xfId="0" applyFill="1" applyProtection="1">
      <protection locked="0" hidden="1"/>
    </xf>
    <xf numFmtId="164" fontId="0" fillId="0" borderId="0" xfId="0" applyNumberFormat="1" applyProtection="1">
      <protection locked="0" hidden="1"/>
    </xf>
    <xf numFmtId="0" fontId="4" fillId="2" borderId="8" xfId="0" applyFont="1" applyFill="1" applyBorder="1" applyAlignment="1" applyProtection="1">
      <alignment horizontal="center" vertical="center" wrapText="1"/>
      <protection locked="0" hidden="1"/>
    </xf>
    <xf numFmtId="0" fontId="5" fillId="2" borderId="9" xfId="0" applyFont="1" applyFill="1" applyBorder="1" applyAlignment="1" applyProtection="1">
      <alignment horizontal="center" vertical="center"/>
      <protection locked="0" hidden="1"/>
    </xf>
    <xf numFmtId="165" fontId="5" fillId="2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0" xfId="0" applyProtection="1">
      <protection locked="0" hidden="1"/>
    </xf>
    <xf numFmtId="167" fontId="3" fillId="2" borderId="0" xfId="0" applyNumberFormat="1" applyFont="1" applyFill="1" applyAlignment="1" applyProtection="1">
      <alignment horizontal="center"/>
      <protection locked="0" hidden="1"/>
    </xf>
    <xf numFmtId="0" fontId="0" fillId="0" borderId="5" xfId="0" applyBorder="1" applyProtection="1">
      <protection locked="0" hidden="1"/>
    </xf>
    <xf numFmtId="164" fontId="0" fillId="0" borderId="5" xfId="5" applyFont="1" applyBorder="1" applyAlignment="1" applyProtection="1">
      <alignment horizontal="center"/>
      <protection locked="0" hidden="1"/>
    </xf>
    <xf numFmtId="0" fontId="0" fillId="0" borderId="10" xfId="0" applyFont="1" applyBorder="1" applyProtection="1">
      <protection locked="0" hidden="1"/>
    </xf>
    <xf numFmtId="0" fontId="0" fillId="0" borderId="5" xfId="0" applyFont="1" applyBorder="1" applyProtection="1">
      <protection locked="0" hidden="1"/>
    </xf>
    <xf numFmtId="167" fontId="3" fillId="2" borderId="0" xfId="0" applyNumberFormat="1" applyFont="1" applyFill="1" applyBorder="1" applyAlignment="1" applyProtection="1">
      <alignment horizontal="center"/>
      <protection locked="0" hidden="1"/>
    </xf>
    <xf numFmtId="0" fontId="0" fillId="0" borderId="11" xfId="0" applyBorder="1" applyProtection="1">
      <protection locked="0" hidden="1"/>
    </xf>
    <xf numFmtId="164" fontId="0" fillId="0" borderId="11" xfId="5" applyFont="1" applyBorder="1" applyAlignment="1" applyProtection="1">
      <alignment horizontal="center"/>
      <protection locked="0" hidden="1"/>
    </xf>
    <xf numFmtId="0" fontId="0" fillId="0" borderId="11" xfId="0" applyFont="1" applyBorder="1" applyProtection="1">
      <protection locked="0" hidden="1"/>
    </xf>
    <xf numFmtId="0" fontId="3" fillId="0" borderId="0" xfId="0" applyFont="1" applyAlignment="1" applyProtection="1">
      <alignment horizontal="center"/>
      <protection locked="0" hidden="1"/>
    </xf>
    <xf numFmtId="165" fontId="0" fillId="0" borderId="0" xfId="0" applyNumberFormat="1" applyAlignment="1" applyProtection="1">
      <alignment horizontal="left"/>
      <protection locked="0" hidden="1"/>
    </xf>
    <xf numFmtId="0" fontId="12" fillId="16" borderId="0" xfId="4" applyFill="1" applyBorder="1" applyAlignment="1" applyProtection="1">
      <alignment horizontal="left" vertical="center" wrapText="1"/>
      <protection hidden="1"/>
    </xf>
    <xf numFmtId="165" fontId="0" fillId="20" borderId="0" xfId="0" applyNumberFormat="1" applyFill="1" applyAlignment="1" applyProtection="1">
      <alignment horizontal="left"/>
      <protection hidden="1"/>
    </xf>
    <xf numFmtId="165" fontId="35" fillId="20" borderId="0" xfId="0" applyNumberFormat="1" applyFont="1" applyFill="1" applyAlignment="1" applyProtection="1">
      <alignment horizontal="left" vertical="center"/>
      <protection hidden="1"/>
    </xf>
    <xf numFmtId="0" fontId="36" fillId="12" borderId="0" xfId="4" applyFont="1" applyFill="1" applyAlignment="1" applyProtection="1">
      <alignment horizontal="center" vertical="center"/>
      <protection hidden="1"/>
    </xf>
  </cellXfs>
  <cellStyles count="9">
    <cellStyle name="Campo do Assistente de Dados" xfId="1" xr:uid="{00000000-0005-0000-0000-000000000000}"/>
    <cellStyle name="Canto do Assistente de Dados" xfId="2" xr:uid="{00000000-0005-0000-0000-000001000000}"/>
    <cellStyle name="Categoria do Assistente de Dados" xfId="3" xr:uid="{00000000-0005-0000-0000-000002000000}"/>
    <cellStyle name="Hiperlink" xfId="4" builtinId="8"/>
    <cellStyle name="Moeda" xfId="5" builtinId="4"/>
    <cellStyle name="Normal" xfId="0" builtinId="0"/>
    <cellStyle name="Resultado do Assistente de Dados" xfId="6" xr:uid="{00000000-0005-0000-0000-000006000000}"/>
    <cellStyle name="Título do Assistente de Dados" xfId="7" xr:uid="{00000000-0005-0000-0000-000007000000}"/>
    <cellStyle name="Valor do Assistente de Dados" xfId="8" xr:uid="{00000000-0005-0000-0000-000008000000}"/>
  </cellStyles>
  <dxfs count="10">
    <dxf>
      <font>
        <strike val="0"/>
        <outline val="0"/>
        <shadow val="0"/>
        <u val="none"/>
        <vertAlign val="baseline"/>
        <sz val="10"/>
        <name val="Arial"/>
        <scheme val="none"/>
      </font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9"/>
        <name val="Arial"/>
        <scheme val="none"/>
      </font>
      <fill>
        <patternFill patternType="solid">
          <fgColor indexed="23"/>
          <bgColor indexed="54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8"/>
        </left>
        <right style="thin">
          <color indexed="8"/>
        </right>
        <top/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strike val="0"/>
        <outline val="0"/>
        <shadow val="0"/>
        <u val="none"/>
        <vertAlign val="baseline"/>
        <sz val="10"/>
        <name val="Arial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2"/>
        <name val="Arial"/>
        <scheme val="none"/>
      </font>
      <numFmt numFmtId="167" formatCode="00"/>
      <fill>
        <patternFill patternType="solid">
          <fgColor indexed="23"/>
          <bgColor indexed="54"/>
        </patternFill>
      </fill>
      <alignment horizontal="center" vertical="bottom" textRotation="0" wrapText="0" relativeIndent="0" justifyLastLine="0" shrinkToFit="0" readingOrder="0"/>
      <protection locked="0" hidden="1"/>
    </dxf>
    <dxf>
      <border outline="0">
        <top style="thin">
          <color indexed="8"/>
        </top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6E6E6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CC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3543307086614"/>
          <c:y val="7.7441332075087049E-2"/>
          <c:w val="0.79055118110235922"/>
          <c:h val="0.690237959799688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GRAFICO_E_CONSUMO!$B$2:$B$13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GRAFICO_E_CONSUMO!$C$2:$C$13</c:f>
              <c:numCache>
                <c:formatCode>[$R$-416]\ #,##0.00;[Red]\-[$R$-416]\ #,##0.00</c:formatCode>
                <c:ptCount val="12"/>
                <c:pt idx="0">
                  <c:v>4307.3600000000006</c:v>
                </c:pt>
                <c:pt idx="1">
                  <c:v>0</c:v>
                </c:pt>
                <c:pt idx="2">
                  <c:v>700</c:v>
                </c:pt>
                <c:pt idx="3">
                  <c:v>1000</c:v>
                </c:pt>
                <c:pt idx="4">
                  <c:v>2000</c:v>
                </c:pt>
                <c:pt idx="5">
                  <c:v>3000</c:v>
                </c:pt>
                <c:pt idx="6">
                  <c:v>100</c:v>
                </c:pt>
                <c:pt idx="7">
                  <c:v>500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D0-4494-B50B-1B43A3359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71458248"/>
        <c:axId val="271455896"/>
      </c:barChart>
      <c:catAx>
        <c:axId val="271458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79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2714558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71455896"/>
        <c:scaling>
          <c:orientation val="minMax"/>
        </c:scaling>
        <c:delete val="0"/>
        <c:axPos val="l"/>
        <c:majorGridlines>
          <c:spPr>
            <a:ln w="3175">
              <a:solidFill>
                <a:schemeClr val="accent6">
                  <a:lumMod val="60000"/>
                  <a:lumOff val="40000"/>
                </a:schemeClr>
              </a:solidFill>
              <a:prstDash val="solid"/>
            </a:ln>
          </c:spPr>
        </c:majorGridlines>
        <c:numFmt formatCode="[$R$-416]\ #,##0.00;[Red]\-[$R$-416]\ #,##0.0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9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271458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2440944881889764"/>
          <c:y val="0.39730781127106768"/>
          <c:w val="6.2992125984251982E-2"/>
          <c:h val="5.0505050505050456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gap"/>
    <c:showDLblsOverMax val="0"/>
  </c:chart>
  <c:spPr>
    <a:noFill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hyperlink" Target="http://www.facebook.com/sharer/sharer.php?u=http://www.guiadecompra.com/excel/planilhas-de-excel.php/23.UX6n04WCvrw.facebook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0</xdr:row>
      <xdr:rowOff>19049</xdr:rowOff>
    </xdr:from>
    <xdr:to>
      <xdr:col>10</xdr:col>
      <xdr:colOff>771525</xdr:colOff>
      <xdr:row>14</xdr:row>
      <xdr:rowOff>47624</xdr:rowOff>
    </xdr:to>
    <xdr:graphicFrame macro="">
      <xdr:nvGraphicFramePr>
        <xdr:cNvPr id="2056" name="Chart 1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2228850</xdr:colOff>
      <xdr:row>2</xdr:row>
      <xdr:rowOff>123825</xdr:rowOff>
    </xdr:from>
    <xdr:to>
      <xdr:col>3</xdr:col>
      <xdr:colOff>2228851</xdr:colOff>
      <xdr:row>4</xdr:row>
      <xdr:rowOff>76200</xdr:rowOff>
    </xdr:to>
    <xdr:pic>
      <xdr:nvPicPr>
        <xdr:cNvPr id="2" name="Imagem 1" descr="compartilhar-face.jp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753225" y="504825"/>
          <a:ext cx="419099" cy="3333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2:G10" totalsRowShown="0" headerRowDxfId="1" dataDxfId="0" tableBorderDxfId="9">
  <autoFilter ref="A2:G10" xr:uid="{00000000-0009-0000-0100-000002000000}"/>
  <tableColumns count="7">
    <tableColumn id="1" xr3:uid="{00000000-0010-0000-0000-000001000000}" name="Dia = dd" dataDxfId="8"/>
    <tableColumn id="2" xr3:uid="{00000000-0010-0000-0000-000002000000}" name="Mês" dataDxfId="7"/>
    <tableColumn id="5" xr3:uid="{00000000-0010-0000-0000-000005000000}" name="Valor da venda" dataDxfId="6" dataCellStyle="Moeda"/>
    <tableColumn id="10" xr3:uid="{00000000-0010-0000-0000-00000A000000}" name="Vendedor" dataDxfId="5" dataCellStyle="Moeda"/>
    <tableColumn id="11" xr3:uid="{00000000-0010-0000-0000-00000B000000}" name="Número do Pedido" dataDxfId="4" dataCellStyle="Moeda"/>
    <tableColumn id="8" xr3:uid="{00000000-0010-0000-0000-000008000000}" name="Empresa Cliente / Comprador" dataDxfId="3"/>
    <tableColumn id="9" xr3:uid="{00000000-0010-0000-0000-000009000000}" name="Situação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guiadecompra.com/excel/planilhas-de-excel.php" TargetMode="External"/><Relationship Id="rId2" Type="http://schemas.openxmlformats.org/officeDocument/2006/relationships/hyperlink" Target="http://www.guiadecompra.com/" TargetMode="External"/><Relationship Id="rId1" Type="http://schemas.openxmlformats.org/officeDocument/2006/relationships/hyperlink" Target="http://www.guiadecompra.com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guiadecompra.com/excel/planilha-gerenciamento-de-vendas.ph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tudoexcel.com.br/produto/planilha-de-gerenciamento-de-vendas" TargetMode="Externa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uiadecompra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uiadecompra.com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2.xml"/><Relationship Id="rId1" Type="http://schemas.openxmlformats.org/officeDocument/2006/relationships/hyperlink" Target="https://www.tudoexcel.com.br/loja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uiadecompra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showGridLines="0" showZeros="0" tabSelected="1" workbookViewId="0">
      <selection activeCell="L11" sqref="L11"/>
    </sheetView>
  </sheetViews>
  <sheetFormatPr defaultColWidth="11.7109375" defaultRowHeight="12.75" x14ac:dyDescent="0.2"/>
  <cols>
    <col min="1" max="1" width="3.5703125" style="25" customWidth="1"/>
    <col min="2" max="2" width="14" style="25" customWidth="1"/>
    <col min="3" max="3" width="19.5703125" style="25" customWidth="1"/>
    <col min="4" max="4" width="5.7109375" style="25" customWidth="1"/>
    <col min="5" max="5" width="9.5703125" style="25" customWidth="1"/>
    <col min="6" max="6" width="25.85546875" style="25" customWidth="1"/>
    <col min="7" max="9" width="11.7109375" style="25"/>
    <col min="10" max="10" width="14.42578125" style="25" customWidth="1"/>
    <col min="11" max="16384" width="11.7109375" style="25"/>
  </cols>
  <sheetData>
    <row r="1" spans="1:11" ht="20.100000000000001" customHeight="1" x14ac:dyDescent="0.25">
      <c r="A1" s="23"/>
      <c r="B1" s="24" t="s">
        <v>9</v>
      </c>
      <c r="C1" s="24" t="s">
        <v>10</v>
      </c>
    </row>
    <row r="2" spans="1:11" ht="20.100000000000001" customHeight="1" x14ac:dyDescent="0.2">
      <c r="A2" s="26">
        <f t="shared" ref="A2:A13" si="0">IF(C2&gt;0,1,"")</f>
        <v>1</v>
      </c>
      <c r="B2" s="27" t="s">
        <v>1</v>
      </c>
      <c r="C2" s="28">
        <f>IF(H5I=G26,procv!B8,0)</f>
        <v>4307.3600000000006</v>
      </c>
    </row>
    <row r="3" spans="1:11" ht="20.100000000000001" customHeight="1" x14ac:dyDescent="0.2">
      <c r="A3" s="26" t="str">
        <f t="shared" si="0"/>
        <v/>
      </c>
      <c r="B3" s="27" t="s">
        <v>2</v>
      </c>
      <c r="C3" s="28">
        <f>IF(H5I=G26,procv!C8,0)</f>
        <v>0</v>
      </c>
    </row>
    <row r="4" spans="1:11" ht="20.100000000000001" customHeight="1" x14ac:dyDescent="0.2">
      <c r="A4" s="26">
        <f t="shared" si="0"/>
        <v>1</v>
      </c>
      <c r="B4" s="27" t="s">
        <v>3</v>
      </c>
      <c r="C4" s="28">
        <f>IF(H5I=G26,procv!D8,0)</f>
        <v>700</v>
      </c>
    </row>
    <row r="5" spans="1:11" ht="20.100000000000001" customHeight="1" x14ac:dyDescent="0.2">
      <c r="A5" s="26">
        <f t="shared" si="0"/>
        <v>1</v>
      </c>
      <c r="B5" s="27" t="s">
        <v>4</v>
      </c>
      <c r="C5" s="28">
        <f>IF(H5I=G26,procv!E8,0)</f>
        <v>1000</v>
      </c>
    </row>
    <row r="6" spans="1:11" ht="20.100000000000001" customHeight="1" x14ac:dyDescent="0.2">
      <c r="A6" s="26">
        <f t="shared" si="0"/>
        <v>1</v>
      </c>
      <c r="B6" s="27" t="s">
        <v>5</v>
      </c>
      <c r="C6" s="28">
        <f>IF(H5I=G26,procv!F8,0)</f>
        <v>2000</v>
      </c>
    </row>
    <row r="7" spans="1:11" ht="20.100000000000001" customHeight="1" x14ac:dyDescent="0.2">
      <c r="A7" s="26">
        <f t="shared" si="0"/>
        <v>1</v>
      </c>
      <c r="B7" s="27" t="s">
        <v>6</v>
      </c>
      <c r="C7" s="28">
        <f>IF(H5I=G26,procv!G8,0)</f>
        <v>3000</v>
      </c>
    </row>
    <row r="8" spans="1:11" ht="20.100000000000001" customHeight="1" x14ac:dyDescent="0.2">
      <c r="A8" s="26">
        <f t="shared" si="0"/>
        <v>1</v>
      </c>
      <c r="B8" s="27" t="s">
        <v>8</v>
      </c>
      <c r="C8" s="28">
        <f>IF(H5I=G26,procv!H8,0)</f>
        <v>100</v>
      </c>
    </row>
    <row r="9" spans="1:11" ht="20.100000000000001" customHeight="1" x14ac:dyDescent="0.2">
      <c r="A9" s="26">
        <f t="shared" si="0"/>
        <v>1</v>
      </c>
      <c r="B9" s="27" t="s">
        <v>7</v>
      </c>
      <c r="C9" s="28">
        <f>IF(H5I=G26,procv!I8,0)</f>
        <v>500</v>
      </c>
    </row>
    <row r="10" spans="1:11" ht="20.100000000000001" customHeight="1" x14ac:dyDescent="0.2">
      <c r="A10" s="26" t="str">
        <f t="shared" si="0"/>
        <v/>
      </c>
      <c r="B10" s="27" t="s">
        <v>11</v>
      </c>
      <c r="C10" s="28">
        <f>IF(H5I=G26,procv!J8,0)</f>
        <v>0</v>
      </c>
    </row>
    <row r="11" spans="1:11" ht="20.100000000000001" customHeight="1" x14ac:dyDescent="0.2">
      <c r="A11" s="26" t="str">
        <f t="shared" si="0"/>
        <v/>
      </c>
      <c r="B11" s="27" t="s">
        <v>12</v>
      </c>
      <c r="C11" s="28">
        <f>IF(H5I=G26,procv!K8,0)</f>
        <v>0</v>
      </c>
    </row>
    <row r="12" spans="1:11" ht="20.100000000000001" customHeight="1" x14ac:dyDescent="0.2">
      <c r="A12" s="26" t="str">
        <f t="shared" si="0"/>
        <v/>
      </c>
      <c r="B12" s="27" t="s">
        <v>13</v>
      </c>
      <c r="C12" s="28">
        <f>IF(H5I=G26,procv!L8,0)</f>
        <v>0</v>
      </c>
    </row>
    <row r="13" spans="1:11" ht="20.100000000000001" customHeight="1" x14ac:dyDescent="0.2">
      <c r="A13" s="26" t="str">
        <f t="shared" si="0"/>
        <v/>
      </c>
      <c r="B13" s="27" t="s">
        <v>14</v>
      </c>
      <c r="C13" s="28">
        <f>IF(H5I=G26,procv!M8,0)</f>
        <v>0</v>
      </c>
    </row>
    <row r="14" spans="1:11" ht="20.100000000000001" customHeight="1" x14ac:dyDescent="0.2">
      <c r="A14" s="29"/>
      <c r="B14" s="30">
        <f>COUNT(A2:A13)</f>
        <v>7</v>
      </c>
      <c r="C14" s="31">
        <f>IF(G26="www.guiadecompra.com",SUM(C2:C13),"erro de calculo")</f>
        <v>11607.36</v>
      </c>
      <c r="K14" s="32" t="s">
        <v>20</v>
      </c>
    </row>
    <row r="15" spans="1:11" ht="20.100000000000001" customHeight="1" x14ac:dyDescent="0.2">
      <c r="B15" s="33"/>
      <c r="C15" s="34"/>
    </row>
    <row r="16" spans="1:11" ht="20.100000000000001" customHeight="1" x14ac:dyDescent="0.2">
      <c r="B16" s="35" t="s">
        <v>15</v>
      </c>
      <c r="C16" s="36">
        <f>IF(G26="www.guiadecompra.com",SUM(C2:C13)/B14,0)</f>
        <v>1658.1942857142858</v>
      </c>
    </row>
    <row r="17" spans="1:12" ht="20.100000000000001" customHeight="1" x14ac:dyDescent="0.2">
      <c r="B17" s="33"/>
      <c r="C17" s="33"/>
    </row>
    <row r="18" spans="1:12" ht="20.100000000000001" customHeight="1" x14ac:dyDescent="0.2">
      <c r="B18" s="60" t="s">
        <v>16</v>
      </c>
      <c r="C18" s="61"/>
    </row>
    <row r="19" spans="1:12" ht="20.100000000000001" customHeight="1" x14ac:dyDescent="0.2">
      <c r="B19" s="37"/>
      <c r="C19" s="33"/>
    </row>
    <row r="20" spans="1:12" ht="20.100000000000001" customHeight="1" x14ac:dyDescent="0.2">
      <c r="A20" s="38"/>
      <c r="B20" s="38" t="s">
        <v>1</v>
      </c>
      <c r="C20" s="39">
        <f>IF(J26=planilhas,C2/C$14*100,0)</f>
        <v>37.108868855622639</v>
      </c>
      <c r="E20" s="40"/>
      <c r="F20" s="55" t="s">
        <v>36</v>
      </c>
      <c r="G20" s="41"/>
      <c r="H20" s="41"/>
      <c r="I20" s="41"/>
      <c r="J20" s="41"/>
      <c r="K20" s="42"/>
    </row>
    <row r="21" spans="1:12" ht="20.100000000000001" customHeight="1" x14ac:dyDescent="0.2">
      <c r="A21" s="38"/>
      <c r="B21" s="38" t="s">
        <v>2</v>
      </c>
      <c r="C21" s="39">
        <f>IF(J26=planilhas,C3/C$14*100,0)</f>
        <v>0</v>
      </c>
      <c r="E21" s="43"/>
      <c r="F21" s="44"/>
      <c r="G21" s="44"/>
      <c r="H21" s="44"/>
      <c r="I21" s="44"/>
      <c r="J21" s="44"/>
      <c r="K21" s="45"/>
    </row>
    <row r="22" spans="1:12" ht="20.100000000000001" customHeight="1" x14ac:dyDescent="0.2">
      <c r="A22" s="38"/>
      <c r="B22" s="38" t="s">
        <v>3</v>
      </c>
      <c r="C22" s="39">
        <f>IF(J26=planilhas,C4/C$14*1000)</f>
        <v>60.306564111046782</v>
      </c>
      <c r="E22" s="43"/>
      <c r="F22" s="59" t="s">
        <v>35</v>
      </c>
      <c r="G22" s="34"/>
      <c r="H22" s="34"/>
      <c r="I22" s="34"/>
      <c r="J22" s="34"/>
      <c r="K22" s="45"/>
    </row>
    <row r="23" spans="1:12" ht="20.100000000000001" customHeight="1" x14ac:dyDescent="0.2">
      <c r="A23" s="38"/>
      <c r="B23" s="38" t="s">
        <v>4</v>
      </c>
      <c r="C23" s="39">
        <f>IF(J26=planilhas,C5/C$14*100,0)</f>
        <v>8.6152234444352551</v>
      </c>
      <c r="E23" s="43"/>
      <c r="F23" s="46" t="s">
        <v>33</v>
      </c>
      <c r="G23" s="46"/>
      <c r="H23" s="46"/>
      <c r="I23" s="46"/>
      <c r="J23" s="46"/>
      <c r="K23" s="45"/>
    </row>
    <row r="24" spans="1:12" ht="20.100000000000001" customHeight="1" x14ac:dyDescent="0.2">
      <c r="A24" s="38"/>
      <c r="B24" s="38" t="s">
        <v>5</v>
      </c>
      <c r="C24" s="39">
        <f>IF(J26=planilhas,C6/C$14*100,0)</f>
        <v>17.23044688887051</v>
      </c>
      <c r="E24" s="43"/>
      <c r="F24" s="46" t="s">
        <v>18</v>
      </c>
      <c r="G24" s="46"/>
      <c r="H24" s="46"/>
      <c r="I24" s="46"/>
      <c r="J24" s="46"/>
      <c r="K24" s="45"/>
    </row>
    <row r="25" spans="1:12" ht="20.100000000000001" customHeight="1" x14ac:dyDescent="0.2">
      <c r="A25" s="38"/>
      <c r="B25" s="38" t="s">
        <v>6</v>
      </c>
      <c r="C25" s="39">
        <f>IF(J26=planilhas,C7/C$14*100,0)</f>
        <v>25.845670333305765</v>
      </c>
      <c r="E25" s="43"/>
      <c r="F25" s="47"/>
      <c r="G25" s="46"/>
      <c r="H25" s="46"/>
      <c r="I25" s="46"/>
      <c r="J25" s="46"/>
      <c r="K25" s="45"/>
    </row>
    <row r="26" spans="1:12" ht="20.100000000000001" customHeight="1" x14ac:dyDescent="0.2">
      <c r="A26" s="38"/>
      <c r="B26" s="38" t="s">
        <v>8</v>
      </c>
      <c r="C26" s="39">
        <f>IF(J26=planilhas,C8/C$14*100,0)</f>
        <v>0.86152234444352538</v>
      </c>
      <c r="E26" s="43"/>
      <c r="F26" s="56"/>
      <c r="G26" s="57" t="s">
        <v>20</v>
      </c>
      <c r="H26" s="58"/>
      <c r="I26" s="54"/>
      <c r="J26" s="54" t="s">
        <v>34</v>
      </c>
      <c r="K26" s="45"/>
    </row>
    <row r="27" spans="1:12" ht="20.100000000000001" customHeight="1" x14ac:dyDescent="0.2">
      <c r="A27" s="38"/>
      <c r="B27" s="38" t="s">
        <v>7</v>
      </c>
      <c r="C27" s="39">
        <f>IF(J26=planilhas,C9/C$14*100,0)</f>
        <v>4.3076117222176276</v>
      </c>
      <c r="E27" s="43"/>
      <c r="F27" s="47"/>
      <c r="G27" s="46"/>
      <c r="H27" s="46"/>
      <c r="I27" s="46"/>
      <c r="J27" s="46"/>
      <c r="K27" s="45"/>
    </row>
    <row r="28" spans="1:12" ht="20.100000000000001" customHeight="1" x14ac:dyDescent="0.2">
      <c r="A28" s="38"/>
      <c r="B28" s="38" t="s">
        <v>11</v>
      </c>
      <c r="C28" s="39">
        <f>IF(J26=planilhas,C10/C$14*100,0)</f>
        <v>0</v>
      </c>
      <c r="E28" s="43"/>
      <c r="F28" s="62"/>
      <c r="G28" s="63"/>
      <c r="H28" s="63"/>
      <c r="I28" s="63"/>
      <c r="J28" s="64"/>
      <c r="K28" s="48"/>
      <c r="L28" s="49"/>
    </row>
    <row r="29" spans="1:12" ht="20.100000000000001" customHeight="1" x14ac:dyDescent="0.2">
      <c r="A29" s="38"/>
      <c r="B29" s="38" t="s">
        <v>12</v>
      </c>
      <c r="C29" s="39">
        <f>IF(J26=planilhas,C11/C$14*100,0)</f>
        <v>0</v>
      </c>
      <c r="E29" s="43"/>
      <c r="F29" s="65"/>
      <c r="G29" s="66"/>
      <c r="H29" s="66"/>
      <c r="I29" s="66"/>
      <c r="J29" s="67"/>
      <c r="K29" s="48"/>
      <c r="L29" s="49"/>
    </row>
    <row r="30" spans="1:12" ht="20.100000000000001" customHeight="1" x14ac:dyDescent="0.2">
      <c r="A30" s="38"/>
      <c r="B30" s="38" t="s">
        <v>13</v>
      </c>
      <c r="C30" s="39">
        <f>IF(J26=planilhas,C12/C$14*100,0)</f>
        <v>0</v>
      </c>
      <c r="E30" s="43"/>
      <c r="F30" s="65"/>
      <c r="G30" s="66"/>
      <c r="H30" s="66"/>
      <c r="I30" s="66"/>
      <c r="J30" s="67"/>
      <c r="K30" s="48"/>
      <c r="L30" s="49"/>
    </row>
    <row r="31" spans="1:12" ht="20.100000000000001" customHeight="1" x14ac:dyDescent="0.2">
      <c r="A31" s="38"/>
      <c r="B31" s="38" t="s">
        <v>14</v>
      </c>
      <c r="C31" s="39">
        <f>IF(J26=planilhas,C13/C$14*100,0)</f>
        <v>0</v>
      </c>
      <c r="E31" s="43"/>
      <c r="F31" s="68"/>
      <c r="G31" s="69"/>
      <c r="H31" s="69"/>
      <c r="I31" s="69"/>
      <c r="J31" s="70"/>
      <c r="K31" s="45"/>
    </row>
    <row r="32" spans="1:12" x14ac:dyDescent="0.2">
      <c r="E32" s="50"/>
      <c r="F32" s="51"/>
      <c r="G32" s="51"/>
      <c r="H32" s="51"/>
      <c r="I32" s="52" t="s">
        <v>34</v>
      </c>
      <c r="J32" s="51"/>
      <c r="K32" s="53"/>
    </row>
  </sheetData>
  <sheetProtection algorithmName="SHA-512" hashValue="qrY1Sy+ooGBND5nqvGY+mNXANcDqjbhE9tvNSxdxWNsTrCsGosF/oNN8SopOoMnCxppkru8wmEvqjK0/F9uk0Q==" saltValue="Vd4WgXxfO8+gzKpx7+E1hA==" spinCount="100000" sheet="1" formatCells="0" formatColumns="0" formatRows="0" insertColumns="0" insertRows="0" insertHyperlinks="0" deleteColumns="0" deleteRows="0" sort="0" autoFilter="0" pivotTables="0"/>
  <mergeCells count="2">
    <mergeCell ref="B18:C18"/>
    <mergeCell ref="F28:J31"/>
  </mergeCells>
  <phoneticPr fontId="11" type="noConversion"/>
  <dataValidations count="1">
    <dataValidation type="list" allowBlank="1" showInputMessage="1" showErrorMessage="1" sqref="J26" xr:uid="{00000000-0002-0000-0000-000000000000}">
      <formula1>planilhas</formula1>
    </dataValidation>
  </dataValidations>
  <hyperlinks>
    <hyperlink ref="G26" r:id="rId1" xr:uid="{00000000-0004-0000-0000-000000000000}"/>
    <hyperlink ref="K14" r:id="rId2" xr:uid="{00000000-0004-0000-0000-000001000000}"/>
    <hyperlink ref="J26" r:id="rId3" xr:uid="{00000000-0004-0000-0000-000002000000}"/>
    <hyperlink ref="F22" r:id="rId4" display="Ajuda:" xr:uid="{00000000-0004-0000-0000-000003000000}"/>
    <hyperlink ref="F20" location="PLANILHA_DADOS!A1" display="Inserir Dados" xr:uid="{00000000-0004-0000-0000-000004000000}"/>
  </hyperlinks>
  <pageMargins left="0.78749999999999998" right="0.78749999999999998" top="1.0249999999999999" bottom="1.0249999999999999" header="0.78749999999999998" footer="0.78749999999999998"/>
  <pageSetup scale="90" orientation="landscape" horizontalDpi="300" verticalDpi="300" r:id="rId5"/>
  <headerFooter alignWithMargins="0">
    <oddHeader>&amp;C&amp;A</oddHeader>
    <oddFooter>&amp;CPágina &amp;P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249977111117893"/>
  </sheetPr>
  <dimension ref="A1:H12"/>
  <sheetViews>
    <sheetView showGridLines="0" showZeros="0" workbookViewId="0">
      <selection activeCell="H6" sqref="H6"/>
    </sheetView>
  </sheetViews>
  <sheetFormatPr defaultColWidth="11.7109375" defaultRowHeight="23.65" customHeight="1" x14ac:dyDescent="0.2"/>
  <cols>
    <col min="1" max="1" width="17" style="92" customWidth="1"/>
    <col min="2" max="2" width="15.28515625" style="91" customWidth="1"/>
    <col min="3" max="3" width="14.5703125" style="93" customWidth="1"/>
    <col min="4" max="4" width="33.140625" style="93" customWidth="1"/>
    <col min="5" max="5" width="14.5703125" style="93" customWidth="1"/>
    <col min="6" max="6" width="46" style="91" customWidth="1"/>
    <col min="7" max="7" width="14.85546875" style="91" customWidth="1"/>
    <col min="8" max="8" width="12.140625" style="91" bestFit="1" customWidth="1"/>
    <col min="9" max="16384" width="11.7109375" style="91"/>
  </cols>
  <sheetData>
    <row r="1" spans="1:8" ht="23.65" customHeight="1" x14ac:dyDescent="0.2">
      <c r="A1" s="94" t="s">
        <v>22</v>
      </c>
      <c r="B1" s="95">
        <v>2013</v>
      </c>
      <c r="C1" s="96"/>
      <c r="D1" s="97" t="s">
        <v>30</v>
      </c>
      <c r="E1" s="97"/>
      <c r="F1" s="97"/>
      <c r="G1" s="98"/>
      <c r="H1" s="99"/>
    </row>
    <row r="2" spans="1:8" ht="30.6" customHeight="1" x14ac:dyDescent="0.2">
      <c r="A2" s="100" t="s">
        <v>27</v>
      </c>
      <c r="B2" s="101" t="s">
        <v>0</v>
      </c>
      <c r="C2" s="102" t="s">
        <v>23</v>
      </c>
      <c r="D2" s="102" t="s">
        <v>24</v>
      </c>
      <c r="E2" s="102" t="s">
        <v>29</v>
      </c>
      <c r="F2" s="101" t="s">
        <v>25</v>
      </c>
      <c r="G2" s="101" t="s">
        <v>26</v>
      </c>
      <c r="H2" s="103"/>
    </row>
    <row r="3" spans="1:8" ht="23.65" customHeight="1" x14ac:dyDescent="0.2">
      <c r="A3" s="104">
        <v>1</v>
      </c>
      <c r="B3" s="105" t="s">
        <v>1</v>
      </c>
      <c r="C3" s="106">
        <v>1852</v>
      </c>
      <c r="D3" s="106" t="s">
        <v>28</v>
      </c>
      <c r="E3" s="106"/>
      <c r="F3" s="105" t="s">
        <v>31</v>
      </c>
      <c r="G3" s="107"/>
      <c r="H3" s="103"/>
    </row>
    <row r="4" spans="1:8" ht="23.65" customHeight="1" x14ac:dyDescent="0.2">
      <c r="A4" s="104">
        <v>2</v>
      </c>
      <c r="B4" s="105" t="s">
        <v>1</v>
      </c>
      <c r="C4" s="106">
        <v>2455.36</v>
      </c>
      <c r="D4" s="106" t="s">
        <v>32</v>
      </c>
      <c r="E4" s="106"/>
      <c r="F4" s="108" t="s">
        <v>17</v>
      </c>
      <c r="G4" s="108"/>
      <c r="H4" s="103"/>
    </row>
    <row r="5" spans="1:8" ht="23.65" customHeight="1" x14ac:dyDescent="0.2">
      <c r="A5" s="109">
        <v>3</v>
      </c>
      <c r="B5" s="110" t="s">
        <v>3</v>
      </c>
      <c r="C5" s="111">
        <v>700</v>
      </c>
      <c r="D5" s="111"/>
      <c r="E5" s="111"/>
      <c r="F5" s="112"/>
      <c r="G5" s="112"/>
      <c r="H5" s="103"/>
    </row>
    <row r="6" spans="1:8" ht="23.65" customHeight="1" x14ac:dyDescent="0.2">
      <c r="A6" s="109">
        <v>5</v>
      </c>
      <c r="B6" s="110" t="s">
        <v>4</v>
      </c>
      <c r="C6" s="111">
        <v>1000</v>
      </c>
      <c r="D6" s="111"/>
      <c r="E6" s="111"/>
      <c r="F6" s="112"/>
      <c r="G6" s="112"/>
      <c r="H6" s="103"/>
    </row>
    <row r="7" spans="1:8" ht="23.65" customHeight="1" x14ac:dyDescent="0.2">
      <c r="A7" s="109">
        <v>1</v>
      </c>
      <c r="B7" s="110" t="s">
        <v>5</v>
      </c>
      <c r="C7" s="111">
        <v>2000</v>
      </c>
      <c r="D7" s="111"/>
      <c r="E7" s="111"/>
      <c r="F7" s="112"/>
      <c r="G7" s="112"/>
      <c r="H7" s="103"/>
    </row>
    <row r="8" spans="1:8" ht="23.65" customHeight="1" x14ac:dyDescent="0.2">
      <c r="A8" s="109">
        <v>2</v>
      </c>
      <c r="B8" s="110" t="s">
        <v>6</v>
      </c>
      <c r="C8" s="111">
        <v>3000</v>
      </c>
      <c r="D8" s="111"/>
      <c r="E8" s="111"/>
      <c r="F8" s="112"/>
      <c r="G8" s="112"/>
      <c r="H8" s="103"/>
    </row>
    <row r="9" spans="1:8" ht="23.65" customHeight="1" x14ac:dyDescent="0.2">
      <c r="A9" s="109">
        <v>11</v>
      </c>
      <c r="B9" s="110" t="s">
        <v>8</v>
      </c>
      <c r="C9" s="111">
        <v>100</v>
      </c>
      <c r="D9" s="111"/>
      <c r="E9" s="111"/>
      <c r="F9" s="112"/>
      <c r="G9" s="112"/>
      <c r="H9" s="103"/>
    </row>
    <row r="10" spans="1:8" ht="23.65" customHeight="1" x14ac:dyDescent="0.2">
      <c r="A10" s="109">
        <v>22</v>
      </c>
      <c r="B10" s="110" t="s">
        <v>7</v>
      </c>
      <c r="C10" s="111">
        <v>500</v>
      </c>
      <c r="D10" s="111"/>
      <c r="E10" s="111"/>
      <c r="F10" s="112"/>
      <c r="G10" s="112"/>
      <c r="H10" s="103"/>
    </row>
    <row r="11" spans="1:8" ht="23.65" customHeight="1" x14ac:dyDescent="0.2">
      <c r="A11" s="113"/>
      <c r="B11" s="103"/>
      <c r="C11" s="114"/>
      <c r="D11" s="114"/>
      <c r="E11" s="114"/>
      <c r="F11" s="103"/>
      <c r="G11" s="103"/>
      <c r="H11" s="103"/>
    </row>
    <row r="12" spans="1:8" ht="23.65" customHeight="1" x14ac:dyDescent="0.2">
      <c r="C12" s="117" t="s">
        <v>38</v>
      </c>
      <c r="D12" s="116"/>
      <c r="E12" s="116"/>
      <c r="F12" s="118" t="s">
        <v>39</v>
      </c>
    </row>
  </sheetData>
  <sheetProtection algorithmName="SHA-512" hashValue="KpsQYY0VIU2t6mHLvnYsczau4Vm8+s3h41xRZ+AjqWbQENQWIY7pH1OX68B8FDfxEg8F8B3iy1lkp5x38OCxTw==" saltValue="iljTFOs2OUeiTqC4iQo5MQ==" spinCount="100000" sheet="1" objects="1" scenarios="1"/>
  <mergeCells count="1">
    <mergeCell ref="D1:F1"/>
  </mergeCells>
  <phoneticPr fontId="11" type="noConversion"/>
  <hyperlinks>
    <hyperlink ref="F12" r:id="rId1" xr:uid="{60DA1463-648A-41C1-82B1-5639C3A23980}"/>
  </hyperlinks>
  <pageMargins left="0.78749999999999998" right="0.78749999999999998" top="1.0249999999999999" bottom="1.0249999999999999" header="0.78749999999999998" footer="0.78749999999999998"/>
  <pageSetup scale="90" orientation="landscape" useFirstPageNumber="1" horizontalDpi="300" verticalDpi="300" r:id="rId2"/>
  <headerFooter alignWithMargins="0">
    <oddHeader>&amp;C&amp;A</oddHeader>
    <oddFooter>&amp;CPágina &amp;P</oddFooter>
  </headerFooter>
  <picture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R9"/>
  <sheetViews>
    <sheetView showGridLines="0" showZeros="0" workbookViewId="0">
      <selection activeCell="D16" sqref="D16"/>
    </sheetView>
  </sheetViews>
  <sheetFormatPr defaultColWidth="11.7109375" defaultRowHeight="12.75" x14ac:dyDescent="0.2"/>
  <cols>
    <col min="1" max="1" width="3.28515625" customWidth="1"/>
    <col min="2" max="13" width="13.28515625" customWidth="1"/>
  </cols>
  <sheetData>
    <row r="2" spans="2:18" x14ac:dyDescent="0.2">
      <c r="C2" s="71" t="s">
        <v>20</v>
      </c>
      <c r="D2" s="72"/>
      <c r="E2" s="72"/>
    </row>
    <row r="6" spans="2:18" s="1" customFormat="1" ht="16.5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8</v>
      </c>
      <c r="I6" s="2" t="s">
        <v>7</v>
      </c>
      <c r="J6" s="2" t="s">
        <v>11</v>
      </c>
      <c r="K6" s="2" t="s">
        <v>12</v>
      </c>
      <c r="L6" s="2" t="s">
        <v>13</v>
      </c>
      <c r="M6" s="2" t="s">
        <v>14</v>
      </c>
      <c r="N6" s="3"/>
      <c r="O6" s="3"/>
      <c r="P6" s="3"/>
      <c r="Q6" s="3"/>
      <c r="R6" s="3"/>
    </row>
    <row r="7" spans="2:18" x14ac:dyDescent="0.2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2:18" s="5" customFormat="1" x14ac:dyDescent="0.2">
      <c r="B8" s="6">
        <f>SUMIF(Tabela2[Mês],procv!B6,Tabela2[Valor da venda])</f>
        <v>4307.3600000000006</v>
      </c>
      <c r="C8" s="6">
        <f>SUMIF(Tabela2[Mês],procv!C6,Tabela2[Valor da venda])</f>
        <v>0</v>
      </c>
      <c r="D8" s="6">
        <f>SUMIF(Tabela2[Mês],procv!D6,Tabela2[Valor da venda])</f>
        <v>700</v>
      </c>
      <c r="E8" s="6">
        <f>SUMIF(Tabela2[Mês],procv!E6,Tabela2[Valor da venda])</f>
        <v>1000</v>
      </c>
      <c r="F8" s="6">
        <f>SUMIF(Tabela2[Mês],procv!F6,Tabela2[Valor da venda])</f>
        <v>2000</v>
      </c>
      <c r="G8" s="6">
        <f>SUMIF(Tabela2[Mês],procv!G6,Tabela2[Valor da venda])</f>
        <v>3000</v>
      </c>
      <c r="H8" s="6">
        <f>SUMIF(Tabela2[Mês],procv!H6,Tabela2[Valor da venda])</f>
        <v>100</v>
      </c>
      <c r="I8" s="6">
        <f>SUMIF(Tabela2[Mês],procv!I6,Tabela2[Valor da venda])</f>
        <v>500</v>
      </c>
      <c r="J8" s="6">
        <f>SUMIF(Tabela2[Mês],procv!J6,Tabela2[Valor da venda])</f>
        <v>0</v>
      </c>
      <c r="K8" s="6">
        <f>SUMIF(Tabela2[Mês],procv!K6,Tabela2[Valor da venda])</f>
        <v>0</v>
      </c>
      <c r="L8" s="6">
        <f>SUMIF(Tabela2[Mês],procv!L6,Tabela2[Valor da venda])</f>
        <v>0</v>
      </c>
      <c r="M8" s="6">
        <f>SUMIF(Tabela2[Mês],procv!M6,Tabela2[Valor da venda])</f>
        <v>0</v>
      </c>
    </row>
    <row r="9" spans="2:18" x14ac:dyDescent="0.2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</sheetData>
  <mergeCells count="1">
    <mergeCell ref="C2:E2"/>
  </mergeCells>
  <phoneticPr fontId="11" type="noConversion"/>
  <hyperlinks>
    <hyperlink ref="C2" r:id="rId1" xr:uid="{00000000-0004-0000-0200-000000000000}"/>
  </hyperlinks>
  <pageMargins left="0.78749999999999998" right="0.78749999999999998" top="1.0249999999999999" bottom="1.0249999999999999" header="0.78749999999999998" footer="0.78749999999999998"/>
  <pageSetup scale="90" orientation="landscape" horizontalDpi="300" verticalDpi="300"/>
  <headerFooter alignWithMargins="0"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7"/>
  <sheetViews>
    <sheetView workbookViewId="0">
      <selection activeCell="A4" sqref="A2:E7"/>
    </sheetView>
  </sheetViews>
  <sheetFormatPr defaultRowHeight="12.75" x14ac:dyDescent="0.2"/>
  <cols>
    <col min="1" max="1" width="16.140625" customWidth="1"/>
  </cols>
  <sheetData>
    <row r="2" spans="1:5" x14ac:dyDescent="0.2">
      <c r="A2" s="10" t="s">
        <v>19</v>
      </c>
      <c r="B2" s="11" t="s">
        <v>20</v>
      </c>
      <c r="C2" s="12"/>
      <c r="D2" s="13"/>
      <c r="E2" s="13"/>
    </row>
    <row r="3" spans="1:5" x14ac:dyDescent="0.2">
      <c r="A3" s="9"/>
      <c r="B3" s="8"/>
      <c r="C3" s="8"/>
      <c r="D3" s="8"/>
      <c r="E3" s="8"/>
    </row>
    <row r="4" spans="1:5" x14ac:dyDescent="0.2">
      <c r="A4" s="73" t="s">
        <v>21</v>
      </c>
      <c r="B4" s="74"/>
      <c r="C4" s="74"/>
      <c r="D4" s="74"/>
      <c r="E4" s="75"/>
    </row>
    <row r="5" spans="1:5" x14ac:dyDescent="0.2">
      <c r="A5" s="76"/>
      <c r="B5" s="77"/>
      <c r="C5" s="77"/>
      <c r="D5" s="77"/>
      <c r="E5" s="78"/>
    </row>
    <row r="6" spans="1:5" x14ac:dyDescent="0.2">
      <c r="A6" s="76"/>
      <c r="B6" s="77"/>
      <c r="C6" s="77"/>
      <c r="D6" s="77"/>
      <c r="E6" s="78"/>
    </row>
    <row r="7" spans="1:5" ht="29.25" customHeight="1" x14ac:dyDescent="0.2">
      <c r="A7" s="79"/>
      <c r="B7" s="80"/>
      <c r="C7" s="80"/>
      <c r="D7" s="80"/>
      <c r="E7" s="81"/>
    </row>
  </sheetData>
  <mergeCells count="1">
    <mergeCell ref="A4:E7"/>
  </mergeCells>
  <hyperlinks>
    <hyperlink ref="B2" r:id="rId1" xr:uid="{00000000-0004-0000-0300-000000000000}"/>
  </hyperlink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B1:D24"/>
  <sheetViews>
    <sheetView showGridLines="0" workbookViewId="0">
      <selection activeCell="D14" sqref="D14"/>
    </sheetView>
  </sheetViews>
  <sheetFormatPr defaultRowHeight="12.75" x14ac:dyDescent="0.2"/>
  <cols>
    <col min="2" max="2" width="48" bestFit="1" customWidth="1"/>
    <col min="4" max="4" width="46" customWidth="1"/>
  </cols>
  <sheetData>
    <row r="1" spans="2:4" x14ac:dyDescent="0.2">
      <c r="B1" s="84"/>
      <c r="C1" s="85"/>
      <c r="D1" s="86"/>
    </row>
    <row r="2" spans="2:4" x14ac:dyDescent="0.2">
      <c r="B2" s="84"/>
      <c r="C2" s="85"/>
      <c r="D2" s="87"/>
    </row>
    <row r="3" spans="2:4" ht="12.75" customHeight="1" x14ac:dyDescent="0.2">
      <c r="B3" s="115" t="s">
        <v>37</v>
      </c>
      <c r="C3" s="14"/>
      <c r="D3" s="83"/>
    </row>
    <row r="4" spans="2:4" ht="12.75" customHeight="1" x14ac:dyDescent="0.2">
      <c r="B4" s="83"/>
      <c r="C4" s="14"/>
      <c r="D4" s="83"/>
    </row>
    <row r="5" spans="2:4" ht="12.75" customHeight="1" x14ac:dyDescent="0.2">
      <c r="B5" s="83"/>
      <c r="C5" s="14"/>
      <c r="D5" s="83"/>
    </row>
    <row r="6" spans="2:4" ht="15" x14ac:dyDescent="0.2">
      <c r="B6" s="15"/>
      <c r="C6" s="14"/>
      <c r="D6" s="16"/>
    </row>
    <row r="7" spans="2:4" ht="12.75" customHeight="1" x14ac:dyDescent="0.2">
      <c r="B7" s="82"/>
      <c r="C7" s="14"/>
      <c r="D7" s="83"/>
    </row>
    <row r="8" spans="2:4" ht="12.75" customHeight="1" x14ac:dyDescent="0.2">
      <c r="B8" s="82"/>
      <c r="C8" s="14"/>
      <c r="D8" s="83"/>
    </row>
    <row r="9" spans="2:4" ht="12.75" customHeight="1" x14ac:dyDescent="0.2">
      <c r="B9" s="82"/>
      <c r="C9" s="14"/>
      <c r="D9" s="83"/>
    </row>
    <row r="10" spans="2:4" ht="15" x14ac:dyDescent="0.2">
      <c r="B10" s="15"/>
      <c r="C10" s="14"/>
      <c r="D10" s="17"/>
    </row>
    <row r="11" spans="2:4" x14ac:dyDescent="0.2">
      <c r="B11" s="82"/>
      <c r="C11" s="14"/>
      <c r="D11" s="82"/>
    </row>
    <row r="12" spans="2:4" ht="12.75" customHeight="1" x14ac:dyDescent="0.2">
      <c r="B12" s="82"/>
      <c r="C12" s="14"/>
      <c r="D12" s="82"/>
    </row>
    <row r="13" spans="2:4" ht="12.75" customHeight="1" x14ac:dyDescent="0.2">
      <c r="B13" s="82"/>
      <c r="C13" s="14"/>
      <c r="D13" s="82"/>
    </row>
    <row r="14" spans="2:4" ht="15" x14ac:dyDescent="0.2">
      <c r="B14" s="15"/>
      <c r="C14" s="14"/>
      <c r="D14" s="15"/>
    </row>
    <row r="15" spans="2:4" ht="12.75" customHeight="1" x14ac:dyDescent="0.2">
      <c r="B15" s="82"/>
      <c r="C15" s="14"/>
      <c r="D15" s="83"/>
    </row>
    <row r="16" spans="2:4" ht="12.75" customHeight="1" x14ac:dyDescent="0.2">
      <c r="B16" s="82"/>
      <c r="C16" s="14"/>
      <c r="D16" s="83"/>
    </row>
    <row r="17" spans="2:4" ht="12.75" customHeight="1" x14ac:dyDescent="0.2">
      <c r="B17" s="82"/>
      <c r="C17" s="14"/>
      <c r="D17" s="83"/>
    </row>
    <row r="18" spans="2:4" ht="15" x14ac:dyDescent="0.2">
      <c r="B18" s="18"/>
      <c r="C18" s="14"/>
      <c r="D18" s="15"/>
    </row>
    <row r="19" spans="2:4" ht="12.75" customHeight="1" x14ac:dyDescent="0.2">
      <c r="B19" s="82"/>
      <c r="C19" s="14"/>
      <c r="D19" s="82"/>
    </row>
    <row r="20" spans="2:4" ht="12.75" customHeight="1" x14ac:dyDescent="0.2">
      <c r="B20" s="82"/>
      <c r="C20" s="14"/>
      <c r="D20" s="82"/>
    </row>
    <row r="21" spans="2:4" ht="12.75" customHeight="1" x14ac:dyDescent="0.2">
      <c r="B21" s="82"/>
      <c r="C21" s="14"/>
      <c r="D21" s="82"/>
    </row>
    <row r="22" spans="2:4" ht="15" x14ac:dyDescent="0.25">
      <c r="B22" s="19"/>
      <c r="C22" s="14"/>
      <c r="D22" s="20"/>
    </row>
    <row r="23" spans="2:4" ht="15" x14ac:dyDescent="0.25">
      <c r="B23" s="88"/>
      <c r="C23" s="88"/>
      <c r="D23" s="88"/>
    </row>
    <row r="24" spans="2:4" ht="15" x14ac:dyDescent="0.25">
      <c r="B24" s="21"/>
      <c r="C24" s="22"/>
      <c r="D24" s="14"/>
    </row>
  </sheetData>
  <sheetProtection algorithmName="SHA-512" hashValue="e/zQDRgeittPRxJjceQESnqZOFepfMivcJvH6/xQSM15LD+GouRKEc9cqHHMsJInsUt1dTRrrzFN+AmWMVneiw==" saltValue="iB2YH8DsmzEUoMtioqDXcg==" spinCount="100000" sheet="1" objects="1" scenarios="1"/>
  <mergeCells count="14">
    <mergeCell ref="B23:D23"/>
    <mergeCell ref="B11:B13"/>
    <mergeCell ref="B15:B17"/>
    <mergeCell ref="D15:D17"/>
    <mergeCell ref="B19:B21"/>
    <mergeCell ref="D19:D21"/>
    <mergeCell ref="D11:D13"/>
    <mergeCell ref="B7:B9"/>
    <mergeCell ref="D7:D9"/>
    <mergeCell ref="B1:B2"/>
    <mergeCell ref="C1:C2"/>
    <mergeCell ref="D1:D2"/>
    <mergeCell ref="B3:B5"/>
    <mergeCell ref="D3:D5"/>
  </mergeCells>
  <hyperlinks>
    <hyperlink ref="B3" r:id="rId1" xr:uid="{8A9D2C56-CF7A-4A2B-9C0D-E7A92DE2DB3D}"/>
  </hyperlinks>
  <pageMargins left="0.511811024" right="0.511811024" top="0.78740157499999996" bottom="0.78740157499999996" header="0.31496062000000002" footer="0.31496062000000002"/>
  <drawing r:id="rId2"/>
  <picture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F8"/>
  <sheetViews>
    <sheetView workbookViewId="0">
      <selection activeCell="B4" sqref="B4"/>
    </sheetView>
  </sheetViews>
  <sheetFormatPr defaultRowHeight="12.75" x14ac:dyDescent="0.2"/>
  <sheetData>
    <row r="3" spans="2:6" x14ac:dyDescent="0.2">
      <c r="B3" s="89" t="s">
        <v>20</v>
      </c>
      <c r="C3" s="90"/>
      <c r="D3" s="90"/>
      <c r="E3" s="90"/>
      <c r="F3" s="90"/>
    </row>
    <row r="4" spans="2:6" x14ac:dyDescent="0.2">
      <c r="B4" s="9"/>
      <c r="C4" s="8"/>
      <c r="D4" s="8"/>
      <c r="E4" s="8"/>
      <c r="F4" s="8"/>
    </row>
    <row r="5" spans="2:6" x14ac:dyDescent="0.2">
      <c r="B5" s="73" t="s">
        <v>21</v>
      </c>
      <c r="C5" s="74"/>
      <c r="D5" s="74"/>
      <c r="E5" s="74"/>
      <c r="F5" s="75"/>
    </row>
    <row r="6" spans="2:6" x14ac:dyDescent="0.2">
      <c r="B6" s="76"/>
      <c r="C6" s="77"/>
      <c r="D6" s="77"/>
      <c r="E6" s="77"/>
      <c r="F6" s="78"/>
    </row>
    <row r="7" spans="2:6" x14ac:dyDescent="0.2">
      <c r="B7" s="76"/>
      <c r="C7" s="77"/>
      <c r="D7" s="77"/>
      <c r="E7" s="77"/>
      <c r="F7" s="78"/>
    </row>
    <row r="8" spans="2:6" x14ac:dyDescent="0.2">
      <c r="B8" s="79"/>
      <c r="C8" s="80"/>
      <c r="D8" s="80"/>
      <c r="E8" s="80"/>
      <c r="F8" s="81"/>
    </row>
  </sheetData>
  <mergeCells count="2">
    <mergeCell ref="B5:F8"/>
    <mergeCell ref="B3:F3"/>
  </mergeCells>
  <hyperlinks>
    <hyperlink ref="B3" r:id="rId1" xr:uid="{00000000-0004-0000-0500-000000000000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GRAFICO_E_CONSUMO</vt:lpstr>
      <vt:lpstr>PLANILHA_DADOS</vt:lpstr>
      <vt:lpstr>procv</vt:lpstr>
      <vt:lpstr>Plan1</vt:lpstr>
      <vt:lpstr>MAIS PLANILHAS DE EXCEL</vt:lpstr>
      <vt:lpstr>  </vt:lpstr>
      <vt:lpstr>H5I</vt:lpstr>
      <vt:lpstr>planilhas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</dc:creator>
  <cp:lastModifiedBy>Edivaldo</cp:lastModifiedBy>
  <cp:revision>26</cp:revision>
  <cp:lastPrinted>2006-10-17T14:19:27Z</cp:lastPrinted>
  <dcterms:created xsi:type="dcterms:W3CDTF">2006-06-08T13:54:17Z</dcterms:created>
  <dcterms:modified xsi:type="dcterms:W3CDTF">2020-02-11T16:37:52Z</dcterms:modified>
</cp:coreProperties>
</file>