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edi-b\Desktop\RECEITAS\"/>
    </mc:Choice>
  </mc:AlternateContent>
  <xr:revisionPtr revIDLastSave="0" documentId="13_ncr:1_{7DB770A9-827C-42E9-A095-1DBF689C3370}" xr6:coauthVersionLast="47" xr6:coauthVersionMax="47" xr10:uidLastSave="{00000000-0000-0000-0000-000000000000}"/>
  <bookViews>
    <workbookView xWindow="-120" yWindow="-120" windowWidth="20730" windowHeight="11040" tabRatio="719" xr2:uid="{00000000-000D-0000-FFFF-FFFF00000000}"/>
  </bookViews>
  <sheets>
    <sheet name="TOTAL" sheetId="1" r:id="rId1"/>
    <sheet name="JAN" sheetId="2" r:id="rId2"/>
    <sheet name="FEV" sheetId="3" r:id="rId3"/>
    <sheet name="MAR" sheetId="4" r:id="rId4"/>
    <sheet name="ABR" sheetId="5" r:id="rId5"/>
    <sheet name="MAI" sheetId="6" r:id="rId6"/>
    <sheet name="JUN" sheetId="7" r:id="rId7"/>
    <sheet name="JUL" sheetId="8" r:id="rId8"/>
    <sheet name="AGO" sheetId="9" r:id="rId9"/>
    <sheet name="SET" sheetId="10" r:id="rId10"/>
    <sheet name="OUT" sheetId="11" r:id="rId11"/>
    <sheet name="NOV" sheetId="12" r:id="rId12"/>
    <sheet name="DEZ" sheetId="13" r:id="rId13"/>
    <sheet name="info" sheetId="16" r:id="rId14"/>
  </sheets>
  <definedNames>
    <definedName name="_xlnm._FilterDatabase" localSheetId="4" hidden="1">ABR!$A$2:$E$2</definedName>
    <definedName name="_xlnm._FilterDatabase" localSheetId="8" hidden="1">AGO!$A$2:$E$2</definedName>
    <definedName name="_xlnm._FilterDatabase" localSheetId="12" hidden="1">DEZ!$A$2:$E$2</definedName>
    <definedName name="_xlnm._FilterDatabase" localSheetId="2" hidden="1">FEV!$A$2:$E$2</definedName>
    <definedName name="_xlnm._FilterDatabase" localSheetId="1" hidden="1">JAN!$A$2:$E$7</definedName>
    <definedName name="_xlnm._FilterDatabase" localSheetId="7" hidden="1">JUL!$A$2:$E$2</definedName>
    <definedName name="_xlnm._FilterDatabase" localSheetId="6" hidden="1">JUN!$A$2:$E$2</definedName>
    <definedName name="_xlnm._FilterDatabase" localSheetId="5" hidden="1">MAI!$A$2:$E$2</definedName>
    <definedName name="_xlnm._FilterDatabase" localSheetId="3" hidden="1">MAR!$A$2:$E$2</definedName>
    <definedName name="_xlnm._FilterDatabase" localSheetId="11" hidden="1">NOV!$A$2:$E$2</definedName>
    <definedName name="_xlnm._FilterDatabase" localSheetId="10" hidden="1">OUT!$A$2:$E$2</definedName>
    <definedName name="_xlnm._FilterDatabase" localSheetId="9" hidden="1">SET!$A$2:$E$2</definedName>
    <definedName name="A2I">TOTAL!$A$18</definedName>
    <definedName name="fluxo">info!$B$20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8" i="13" l="1"/>
  <c r="K34" i="13"/>
  <c r="J34" i="13"/>
  <c r="I34" i="13"/>
  <c r="K33" i="13"/>
  <c r="J33" i="13"/>
  <c r="I33" i="13"/>
  <c r="J32" i="13"/>
  <c r="I32" i="13"/>
  <c r="K32" i="13" s="1"/>
  <c r="J31" i="13"/>
  <c r="I31" i="13"/>
  <c r="K31" i="13" s="1"/>
  <c r="J30" i="13"/>
  <c r="K30" i="13" s="1"/>
  <c r="I30" i="13"/>
  <c r="J29" i="13"/>
  <c r="K29" i="13" s="1"/>
  <c r="I29" i="13"/>
  <c r="J28" i="13"/>
  <c r="I28" i="13"/>
  <c r="K28" i="13" s="1"/>
  <c r="J27" i="13"/>
  <c r="I27" i="13"/>
  <c r="K27" i="13" s="1"/>
  <c r="K26" i="13"/>
  <c r="J26" i="13"/>
  <c r="I26" i="13"/>
  <c r="K25" i="13"/>
  <c r="J25" i="13"/>
  <c r="I25" i="13"/>
  <c r="J24" i="13"/>
  <c r="I24" i="13"/>
  <c r="K24" i="13" s="1"/>
  <c r="J23" i="13"/>
  <c r="I23" i="13"/>
  <c r="K23" i="13" s="1"/>
  <c r="J22" i="13"/>
  <c r="K22" i="13" s="1"/>
  <c r="I22" i="13"/>
  <c r="J21" i="13"/>
  <c r="K21" i="13" s="1"/>
  <c r="I21" i="13"/>
  <c r="J20" i="13"/>
  <c r="J36" i="13" s="1"/>
  <c r="I20" i="13"/>
  <c r="K20" i="13" s="1"/>
  <c r="K17" i="13"/>
  <c r="J17" i="13"/>
  <c r="I17" i="13"/>
  <c r="K16" i="13"/>
  <c r="J16" i="13"/>
  <c r="I16" i="13"/>
  <c r="J15" i="13"/>
  <c r="I15" i="13"/>
  <c r="K15" i="13" s="1"/>
  <c r="J14" i="13"/>
  <c r="I14" i="13"/>
  <c r="K14" i="13" s="1"/>
  <c r="J13" i="13"/>
  <c r="K13" i="13" s="1"/>
  <c r="I13" i="13"/>
  <c r="J12" i="13"/>
  <c r="K12" i="13" s="1"/>
  <c r="I12" i="13"/>
  <c r="J11" i="13"/>
  <c r="I11" i="13"/>
  <c r="K11" i="13" s="1"/>
  <c r="J10" i="13"/>
  <c r="I10" i="13"/>
  <c r="K10" i="13" s="1"/>
  <c r="K9" i="13"/>
  <c r="J9" i="13"/>
  <c r="I9" i="13"/>
  <c r="K8" i="13"/>
  <c r="J8" i="13"/>
  <c r="I8" i="13"/>
  <c r="J7" i="13"/>
  <c r="I7" i="13"/>
  <c r="K7" i="13" s="1"/>
  <c r="K6" i="13"/>
  <c r="J6" i="13"/>
  <c r="I6" i="13"/>
  <c r="J5" i="13"/>
  <c r="K5" i="13" s="1"/>
  <c r="I5" i="13"/>
  <c r="J4" i="13"/>
  <c r="K4" i="13" s="1"/>
  <c r="I4" i="13"/>
  <c r="I18" i="13" s="1"/>
  <c r="J3" i="13"/>
  <c r="J18" i="13" s="1"/>
  <c r="J42" i="13" s="1"/>
  <c r="I3" i="13"/>
  <c r="K3" i="13" s="1"/>
  <c r="K18" i="13" s="1"/>
  <c r="G1" i="13"/>
  <c r="J38" i="12"/>
  <c r="J34" i="12"/>
  <c r="I34" i="12"/>
  <c r="K34" i="12" s="1"/>
  <c r="J33" i="12"/>
  <c r="I33" i="12"/>
  <c r="J32" i="12"/>
  <c r="I32" i="12"/>
  <c r="J31" i="12"/>
  <c r="I31" i="12"/>
  <c r="J30" i="12"/>
  <c r="I30" i="12"/>
  <c r="J29" i="12"/>
  <c r="I29" i="12"/>
  <c r="J28" i="12"/>
  <c r="I28" i="12"/>
  <c r="J27" i="12"/>
  <c r="I27" i="12"/>
  <c r="J26" i="12"/>
  <c r="I26" i="12"/>
  <c r="K26" i="12" s="1"/>
  <c r="J25" i="12"/>
  <c r="I25" i="12"/>
  <c r="J24" i="12"/>
  <c r="I24" i="12"/>
  <c r="J23" i="12"/>
  <c r="I23" i="12"/>
  <c r="J22" i="12"/>
  <c r="I22" i="12"/>
  <c r="J21" i="12"/>
  <c r="I21" i="12"/>
  <c r="J20" i="12"/>
  <c r="I20" i="12"/>
  <c r="J17" i="12"/>
  <c r="I17" i="12"/>
  <c r="J16" i="12"/>
  <c r="I16" i="12"/>
  <c r="K16" i="12" s="1"/>
  <c r="J15" i="12"/>
  <c r="I15" i="12"/>
  <c r="J14" i="12"/>
  <c r="I14" i="12"/>
  <c r="J13" i="12"/>
  <c r="I13" i="12"/>
  <c r="J12" i="12"/>
  <c r="I12" i="12"/>
  <c r="K12" i="12" s="1"/>
  <c r="J11" i="12"/>
  <c r="I11" i="12"/>
  <c r="J10" i="12"/>
  <c r="I10" i="12"/>
  <c r="J9" i="12"/>
  <c r="I9" i="12"/>
  <c r="J8" i="12"/>
  <c r="I8" i="12"/>
  <c r="J7" i="12"/>
  <c r="I7" i="12"/>
  <c r="J6" i="12"/>
  <c r="I6" i="12"/>
  <c r="J5" i="12"/>
  <c r="I5" i="12"/>
  <c r="J4" i="12"/>
  <c r="I4" i="12"/>
  <c r="J3" i="12"/>
  <c r="I3" i="12"/>
  <c r="G1" i="12"/>
  <c r="J38" i="11"/>
  <c r="K34" i="11"/>
  <c r="J34" i="11"/>
  <c r="I34" i="11"/>
  <c r="J33" i="11"/>
  <c r="I33" i="11"/>
  <c r="K33" i="11" s="1"/>
  <c r="J32" i="11"/>
  <c r="I32" i="11"/>
  <c r="K32" i="11" s="1"/>
  <c r="K31" i="11"/>
  <c r="J31" i="11"/>
  <c r="I31" i="11"/>
  <c r="J30" i="11"/>
  <c r="I30" i="11"/>
  <c r="K30" i="11" s="1"/>
  <c r="J29" i="11"/>
  <c r="I29" i="11"/>
  <c r="K29" i="11" s="1"/>
  <c r="K28" i="11"/>
  <c r="J28" i="11"/>
  <c r="I28" i="11"/>
  <c r="J27" i="11"/>
  <c r="K27" i="11" s="1"/>
  <c r="I27" i="11"/>
  <c r="J26" i="11"/>
  <c r="K26" i="11" s="1"/>
  <c r="I26" i="11"/>
  <c r="J25" i="11"/>
  <c r="I25" i="11"/>
  <c r="K25" i="11" s="1"/>
  <c r="J24" i="11"/>
  <c r="I24" i="11"/>
  <c r="K24" i="11" s="1"/>
  <c r="K23" i="11"/>
  <c r="J23" i="11"/>
  <c r="I23" i="11"/>
  <c r="J22" i="11"/>
  <c r="I22" i="11"/>
  <c r="K22" i="11" s="1"/>
  <c r="J21" i="11"/>
  <c r="I21" i="11"/>
  <c r="K21" i="11" s="1"/>
  <c r="K20" i="11"/>
  <c r="J20" i="11"/>
  <c r="J36" i="11" s="1"/>
  <c r="I20" i="11"/>
  <c r="I36" i="11" s="1"/>
  <c r="J17" i="11"/>
  <c r="K17" i="11" s="1"/>
  <c r="I17" i="11"/>
  <c r="J16" i="11"/>
  <c r="I16" i="11"/>
  <c r="K16" i="11" s="1"/>
  <c r="J15" i="11"/>
  <c r="I15" i="11"/>
  <c r="K15" i="11" s="1"/>
  <c r="K14" i="11"/>
  <c r="J14" i="11"/>
  <c r="I14" i="11"/>
  <c r="J13" i="11"/>
  <c r="I13" i="11"/>
  <c r="K13" i="11" s="1"/>
  <c r="J12" i="11"/>
  <c r="I12" i="11"/>
  <c r="K12" i="11" s="1"/>
  <c r="K11" i="11"/>
  <c r="J11" i="11"/>
  <c r="I11" i="11"/>
  <c r="K10" i="11"/>
  <c r="J10" i="11"/>
  <c r="I10" i="11"/>
  <c r="J9" i="11"/>
  <c r="K9" i="11" s="1"/>
  <c r="I9" i="11"/>
  <c r="J8" i="11"/>
  <c r="I8" i="11"/>
  <c r="K8" i="11" s="1"/>
  <c r="J7" i="11"/>
  <c r="I7" i="11"/>
  <c r="K7" i="11" s="1"/>
  <c r="K6" i="11"/>
  <c r="J6" i="11"/>
  <c r="I6" i="11"/>
  <c r="J5" i="11"/>
  <c r="I5" i="11"/>
  <c r="K5" i="11" s="1"/>
  <c r="J4" i="11"/>
  <c r="I4" i="11"/>
  <c r="K4" i="11" s="1"/>
  <c r="K3" i="11"/>
  <c r="J3" i="11"/>
  <c r="J18" i="11" s="1"/>
  <c r="I3" i="11"/>
  <c r="I18" i="11" s="1"/>
  <c r="J40" i="11" s="1"/>
  <c r="G1" i="11"/>
  <c r="G1" i="9"/>
  <c r="I3" i="9"/>
  <c r="K3" i="9" s="1"/>
  <c r="J3" i="9"/>
  <c r="I4" i="9"/>
  <c r="K4" i="9" s="1"/>
  <c r="J4" i="9"/>
  <c r="I5" i="9"/>
  <c r="K5" i="9" s="1"/>
  <c r="J5" i="9"/>
  <c r="I6" i="9"/>
  <c r="K6" i="9" s="1"/>
  <c r="J6" i="9"/>
  <c r="I7" i="9"/>
  <c r="J7" i="9"/>
  <c r="K7" i="9" s="1"/>
  <c r="I8" i="9"/>
  <c r="K8" i="9" s="1"/>
  <c r="J8" i="9"/>
  <c r="I9" i="9"/>
  <c r="J9" i="9"/>
  <c r="I10" i="9"/>
  <c r="J10" i="9"/>
  <c r="K10" i="9" s="1"/>
  <c r="I11" i="9"/>
  <c r="J11" i="9"/>
  <c r="K11" i="9" s="1"/>
  <c r="I12" i="9"/>
  <c r="J12" i="9"/>
  <c r="I13" i="9"/>
  <c r="K13" i="9" s="1"/>
  <c r="J13" i="9"/>
  <c r="I14" i="9"/>
  <c r="K14" i="9" s="1"/>
  <c r="J14" i="9"/>
  <c r="I15" i="9"/>
  <c r="J15" i="9"/>
  <c r="I16" i="9"/>
  <c r="J16" i="9"/>
  <c r="I17" i="9"/>
  <c r="J17" i="9"/>
  <c r="I20" i="9"/>
  <c r="J20" i="9"/>
  <c r="K20" i="9" s="1"/>
  <c r="I21" i="9"/>
  <c r="J21" i="9"/>
  <c r="I22" i="9"/>
  <c r="J22" i="9"/>
  <c r="I23" i="9"/>
  <c r="J23" i="9"/>
  <c r="K23" i="9" s="1"/>
  <c r="I24" i="9"/>
  <c r="J24" i="9"/>
  <c r="K24" i="9" s="1"/>
  <c r="I25" i="9"/>
  <c r="J25" i="9"/>
  <c r="I26" i="9"/>
  <c r="K26" i="9" s="1"/>
  <c r="J26" i="9"/>
  <c r="I27" i="9"/>
  <c r="K27" i="9" s="1"/>
  <c r="J27" i="9"/>
  <c r="I28" i="9"/>
  <c r="J28" i="9"/>
  <c r="I29" i="9"/>
  <c r="J29" i="9"/>
  <c r="I30" i="9"/>
  <c r="J30" i="9"/>
  <c r="I31" i="9"/>
  <c r="J31" i="9"/>
  <c r="K31" i="9"/>
  <c r="I32" i="9"/>
  <c r="J32" i="9"/>
  <c r="K32" i="9" s="1"/>
  <c r="I33" i="9"/>
  <c r="K33" i="9" s="1"/>
  <c r="J33" i="9"/>
  <c r="I34" i="9"/>
  <c r="K34" i="9" s="1"/>
  <c r="J34" i="9"/>
  <c r="I35" i="9"/>
  <c r="K35" i="9" s="1"/>
  <c r="J35" i="9"/>
  <c r="J38" i="9"/>
  <c r="G1" i="10"/>
  <c r="I3" i="10"/>
  <c r="K3" i="10" s="1"/>
  <c r="J3" i="10"/>
  <c r="I4" i="10"/>
  <c r="K4" i="10" s="1"/>
  <c r="J4" i="10"/>
  <c r="I5" i="10"/>
  <c r="J5" i="10"/>
  <c r="J18" i="10" s="1"/>
  <c r="I6" i="10"/>
  <c r="J6" i="10"/>
  <c r="I7" i="10"/>
  <c r="J7" i="10"/>
  <c r="K7" i="10"/>
  <c r="I8" i="10"/>
  <c r="J8" i="10"/>
  <c r="K8" i="10"/>
  <c r="I9" i="10"/>
  <c r="J9" i="10"/>
  <c r="I10" i="10"/>
  <c r="J10" i="10"/>
  <c r="I11" i="10"/>
  <c r="J11" i="10"/>
  <c r="K11" i="10"/>
  <c r="I12" i="10"/>
  <c r="K12" i="10" s="1"/>
  <c r="J12" i="10"/>
  <c r="I13" i="10"/>
  <c r="J13" i="10"/>
  <c r="I14" i="10"/>
  <c r="K14" i="10" s="1"/>
  <c r="J14" i="10"/>
  <c r="I15" i="10"/>
  <c r="K15" i="10" s="1"/>
  <c r="J15" i="10"/>
  <c r="I16" i="10"/>
  <c r="K16" i="10" s="1"/>
  <c r="J16" i="10"/>
  <c r="I17" i="10"/>
  <c r="K17" i="10" s="1"/>
  <c r="J17" i="10"/>
  <c r="I20" i="10"/>
  <c r="K20" i="10" s="1"/>
  <c r="J20" i="10"/>
  <c r="I21" i="10"/>
  <c r="J21" i="10"/>
  <c r="K21" i="10"/>
  <c r="I22" i="10"/>
  <c r="J22" i="10"/>
  <c r="J36" i="10" s="1"/>
  <c r="I23" i="10"/>
  <c r="K23" i="10" s="1"/>
  <c r="J23" i="10"/>
  <c r="I24" i="10"/>
  <c r="K24" i="10" s="1"/>
  <c r="J24" i="10"/>
  <c r="I25" i="10"/>
  <c r="J25" i="10"/>
  <c r="K25" i="10"/>
  <c r="I26" i="10"/>
  <c r="K26" i="10" s="1"/>
  <c r="J26" i="10"/>
  <c r="I27" i="10"/>
  <c r="K27" i="10" s="1"/>
  <c r="J27" i="10"/>
  <c r="I28" i="10"/>
  <c r="K28" i="10" s="1"/>
  <c r="J28" i="10"/>
  <c r="I29" i="10"/>
  <c r="K29" i="10" s="1"/>
  <c r="J29" i="10"/>
  <c r="I30" i="10"/>
  <c r="K30" i="10" s="1"/>
  <c r="J30" i="10"/>
  <c r="I31" i="10"/>
  <c r="J31" i="10"/>
  <c r="I32" i="10"/>
  <c r="J32" i="10"/>
  <c r="K32" i="10"/>
  <c r="I33" i="10"/>
  <c r="J33" i="10"/>
  <c r="K33" i="10" s="1"/>
  <c r="I34" i="10"/>
  <c r="J34" i="10"/>
  <c r="J38" i="10"/>
  <c r="K10" i="12" l="1"/>
  <c r="K14" i="12"/>
  <c r="K20" i="12"/>
  <c r="K24" i="12"/>
  <c r="K28" i="12"/>
  <c r="K32" i="12"/>
  <c r="K9" i="12"/>
  <c r="K17" i="12"/>
  <c r="K3" i="12"/>
  <c r="K7" i="12"/>
  <c r="K11" i="12"/>
  <c r="K15" i="12"/>
  <c r="K21" i="12"/>
  <c r="K25" i="12"/>
  <c r="K27" i="12"/>
  <c r="J36" i="12"/>
  <c r="J18" i="12"/>
  <c r="J42" i="12" s="1"/>
  <c r="C14" i="1" s="1"/>
  <c r="K4" i="12"/>
  <c r="K8" i="12"/>
  <c r="K29" i="12"/>
  <c r="K33" i="12"/>
  <c r="K22" i="12"/>
  <c r="K6" i="12"/>
  <c r="K30" i="12"/>
  <c r="K23" i="12"/>
  <c r="K31" i="12"/>
  <c r="K5" i="12"/>
  <c r="K13" i="12"/>
  <c r="J44" i="13"/>
  <c r="K36" i="13"/>
  <c r="I36" i="13"/>
  <c r="J40" i="13" s="1"/>
  <c r="B15" i="1" s="1"/>
  <c r="I18" i="12"/>
  <c r="I36" i="12"/>
  <c r="J42" i="11"/>
  <c r="C13" i="1" s="1"/>
  <c r="K18" i="11"/>
  <c r="K36" i="11"/>
  <c r="J42" i="10"/>
  <c r="K5" i="10"/>
  <c r="K29" i="9"/>
  <c r="K22" i="9"/>
  <c r="K16" i="9"/>
  <c r="K9" i="9"/>
  <c r="K18" i="9" s="1"/>
  <c r="J18" i="9"/>
  <c r="J42" i="9" s="1"/>
  <c r="J36" i="9"/>
  <c r="K22" i="10"/>
  <c r="K28" i="9"/>
  <c r="K25" i="9"/>
  <c r="K15" i="9"/>
  <c r="K12" i="9"/>
  <c r="I36" i="9"/>
  <c r="K34" i="10"/>
  <c r="K31" i="10"/>
  <c r="K36" i="10" s="1"/>
  <c r="K13" i="10"/>
  <c r="K10" i="10"/>
  <c r="K9" i="10"/>
  <c r="K6" i="10"/>
  <c r="K30" i="9"/>
  <c r="K17" i="9"/>
  <c r="K18" i="10"/>
  <c r="C15" i="1"/>
  <c r="I36" i="10"/>
  <c r="I18" i="10"/>
  <c r="B13" i="1"/>
  <c r="K21" i="9"/>
  <c r="K36" i="9" s="1"/>
  <c r="I18" i="9"/>
  <c r="J40" i="9" s="1"/>
  <c r="J38" i="8"/>
  <c r="J35" i="8"/>
  <c r="I35" i="8"/>
  <c r="J34" i="8"/>
  <c r="I34" i="8"/>
  <c r="J33" i="8"/>
  <c r="I33" i="8"/>
  <c r="J32" i="8"/>
  <c r="I32" i="8"/>
  <c r="J31" i="8"/>
  <c r="I31" i="8"/>
  <c r="J30" i="8"/>
  <c r="I30" i="8"/>
  <c r="J29" i="8"/>
  <c r="I29" i="8"/>
  <c r="J28" i="8"/>
  <c r="I28" i="8"/>
  <c r="J27" i="8"/>
  <c r="I27" i="8"/>
  <c r="J26" i="8"/>
  <c r="I26" i="8"/>
  <c r="J25" i="8"/>
  <c r="I25" i="8"/>
  <c r="K25" i="8" s="1"/>
  <c r="J24" i="8"/>
  <c r="I24" i="8"/>
  <c r="J23" i="8"/>
  <c r="I23" i="8"/>
  <c r="J22" i="8"/>
  <c r="I22" i="8"/>
  <c r="J21" i="8"/>
  <c r="I21" i="8"/>
  <c r="K21" i="8" s="1"/>
  <c r="J20" i="8"/>
  <c r="I20" i="8"/>
  <c r="J17" i="8"/>
  <c r="I17" i="8"/>
  <c r="J16" i="8"/>
  <c r="I16" i="8"/>
  <c r="J15" i="8"/>
  <c r="I15" i="8"/>
  <c r="K15" i="8" s="1"/>
  <c r="J14" i="8"/>
  <c r="I14" i="8"/>
  <c r="J13" i="8"/>
  <c r="I13" i="8"/>
  <c r="J12" i="8"/>
  <c r="I12" i="8"/>
  <c r="J11" i="8"/>
  <c r="I11" i="8"/>
  <c r="J10" i="8"/>
  <c r="I10" i="8"/>
  <c r="J9" i="8"/>
  <c r="I9" i="8"/>
  <c r="J8" i="8"/>
  <c r="I8" i="8"/>
  <c r="J7" i="8"/>
  <c r="I7" i="8"/>
  <c r="J6" i="8"/>
  <c r="I6" i="8"/>
  <c r="J5" i="8"/>
  <c r="I5" i="8"/>
  <c r="J4" i="8"/>
  <c r="I4" i="8"/>
  <c r="J3" i="8"/>
  <c r="I3" i="8"/>
  <c r="G1" i="8"/>
  <c r="J38" i="7"/>
  <c r="J34" i="7"/>
  <c r="I34" i="7"/>
  <c r="J33" i="7"/>
  <c r="I33" i="7"/>
  <c r="J32" i="7"/>
  <c r="I32" i="7"/>
  <c r="J31" i="7"/>
  <c r="I31" i="7"/>
  <c r="J30" i="7"/>
  <c r="I30" i="7"/>
  <c r="J29" i="7"/>
  <c r="I29" i="7"/>
  <c r="J28" i="7"/>
  <c r="I28" i="7"/>
  <c r="J27" i="7"/>
  <c r="I27" i="7"/>
  <c r="J26" i="7"/>
  <c r="I26" i="7"/>
  <c r="J25" i="7"/>
  <c r="I25" i="7"/>
  <c r="J24" i="7"/>
  <c r="I24" i="7"/>
  <c r="J23" i="7"/>
  <c r="I23" i="7"/>
  <c r="J22" i="7"/>
  <c r="I22" i="7"/>
  <c r="J21" i="7"/>
  <c r="I21" i="7"/>
  <c r="J20" i="7"/>
  <c r="I20" i="7"/>
  <c r="J17" i="7"/>
  <c r="I17" i="7"/>
  <c r="J16" i="7"/>
  <c r="I16" i="7"/>
  <c r="J15" i="7"/>
  <c r="I15" i="7"/>
  <c r="J14" i="7"/>
  <c r="I14" i="7"/>
  <c r="K14" i="7" s="1"/>
  <c r="J13" i="7"/>
  <c r="I13" i="7"/>
  <c r="J12" i="7"/>
  <c r="I12" i="7"/>
  <c r="J11" i="7"/>
  <c r="K11" i="7" s="1"/>
  <c r="I11" i="7"/>
  <c r="J10" i="7"/>
  <c r="I10" i="7"/>
  <c r="J9" i="7"/>
  <c r="I9" i="7"/>
  <c r="J8" i="7"/>
  <c r="I8" i="7"/>
  <c r="J7" i="7"/>
  <c r="I7" i="7"/>
  <c r="J6" i="7"/>
  <c r="I6" i="7"/>
  <c r="K6" i="7" s="1"/>
  <c r="J5" i="7"/>
  <c r="I5" i="7"/>
  <c r="J4" i="7"/>
  <c r="I4" i="7"/>
  <c r="J3" i="7"/>
  <c r="I3" i="7"/>
  <c r="G1" i="7"/>
  <c r="J38" i="6"/>
  <c r="J35" i="6"/>
  <c r="I35" i="6"/>
  <c r="J34" i="6"/>
  <c r="I34" i="6"/>
  <c r="J33" i="6"/>
  <c r="I33" i="6"/>
  <c r="J32" i="6"/>
  <c r="I32" i="6"/>
  <c r="K32" i="6" s="1"/>
  <c r="J31" i="6"/>
  <c r="I31" i="6"/>
  <c r="J30" i="6"/>
  <c r="I30" i="6"/>
  <c r="J29" i="6"/>
  <c r="I29" i="6"/>
  <c r="J28" i="6"/>
  <c r="I28" i="6"/>
  <c r="K28" i="6" s="1"/>
  <c r="J27" i="6"/>
  <c r="I27" i="6"/>
  <c r="J26" i="6"/>
  <c r="I26" i="6"/>
  <c r="J25" i="6"/>
  <c r="I25" i="6"/>
  <c r="J24" i="6"/>
  <c r="I24" i="6"/>
  <c r="K24" i="6" s="1"/>
  <c r="J23" i="6"/>
  <c r="I23" i="6"/>
  <c r="J22" i="6"/>
  <c r="I22" i="6"/>
  <c r="J21" i="6"/>
  <c r="I21" i="6"/>
  <c r="J20" i="6"/>
  <c r="I20" i="6"/>
  <c r="J17" i="6"/>
  <c r="I17" i="6"/>
  <c r="J16" i="6"/>
  <c r="I16" i="6"/>
  <c r="J15" i="6"/>
  <c r="I15" i="6"/>
  <c r="J14" i="6"/>
  <c r="I14" i="6"/>
  <c r="J13" i="6"/>
  <c r="I13" i="6"/>
  <c r="J12" i="6"/>
  <c r="I12" i="6"/>
  <c r="J11" i="6"/>
  <c r="I11" i="6"/>
  <c r="J10" i="6"/>
  <c r="I10" i="6"/>
  <c r="J9" i="6"/>
  <c r="I9" i="6"/>
  <c r="J8" i="6"/>
  <c r="I8" i="6"/>
  <c r="J7" i="6"/>
  <c r="I7" i="6"/>
  <c r="J6" i="6"/>
  <c r="I6" i="6"/>
  <c r="K6" i="6" s="1"/>
  <c r="J5" i="6"/>
  <c r="I5" i="6"/>
  <c r="J4" i="6"/>
  <c r="I4" i="6"/>
  <c r="J3" i="6"/>
  <c r="I3" i="6"/>
  <c r="G1" i="6"/>
  <c r="J38" i="5"/>
  <c r="J34" i="5"/>
  <c r="I34" i="5"/>
  <c r="J33" i="5"/>
  <c r="I33" i="5"/>
  <c r="J32" i="5"/>
  <c r="K32" i="5" s="1"/>
  <c r="I32" i="5"/>
  <c r="J31" i="5"/>
  <c r="I31" i="5"/>
  <c r="K31" i="5" s="1"/>
  <c r="J30" i="5"/>
  <c r="I30" i="5"/>
  <c r="J29" i="5"/>
  <c r="I29" i="5"/>
  <c r="J28" i="5"/>
  <c r="I28" i="5"/>
  <c r="J27" i="5"/>
  <c r="I27" i="5"/>
  <c r="K27" i="5" s="1"/>
  <c r="J26" i="5"/>
  <c r="I26" i="5"/>
  <c r="J25" i="5"/>
  <c r="I25" i="5"/>
  <c r="J24" i="5"/>
  <c r="K24" i="5" s="1"/>
  <c r="I24" i="5"/>
  <c r="J23" i="5"/>
  <c r="I23" i="5"/>
  <c r="K23" i="5" s="1"/>
  <c r="J22" i="5"/>
  <c r="I22" i="5"/>
  <c r="J21" i="5"/>
  <c r="I21" i="5"/>
  <c r="J20" i="5"/>
  <c r="I20" i="5"/>
  <c r="J17" i="5"/>
  <c r="I17" i="5"/>
  <c r="J16" i="5"/>
  <c r="I16" i="5"/>
  <c r="J15" i="5"/>
  <c r="I15" i="5"/>
  <c r="J14" i="5"/>
  <c r="I14" i="5"/>
  <c r="J13" i="5"/>
  <c r="I13" i="5"/>
  <c r="J12" i="5"/>
  <c r="I12" i="5"/>
  <c r="J11" i="5"/>
  <c r="I11" i="5"/>
  <c r="J10" i="5"/>
  <c r="I10" i="5"/>
  <c r="J9" i="5"/>
  <c r="I9" i="5"/>
  <c r="J8" i="5"/>
  <c r="I8" i="5"/>
  <c r="J7" i="5"/>
  <c r="I7" i="5"/>
  <c r="J6" i="5"/>
  <c r="I6" i="5"/>
  <c r="J5" i="5"/>
  <c r="I5" i="5"/>
  <c r="J4" i="5"/>
  <c r="I4" i="5"/>
  <c r="J3" i="5"/>
  <c r="I3" i="5"/>
  <c r="G1" i="5"/>
  <c r="J38" i="4"/>
  <c r="J35" i="4"/>
  <c r="I35" i="4"/>
  <c r="J34" i="4"/>
  <c r="I34" i="4"/>
  <c r="J33" i="4"/>
  <c r="I33" i="4"/>
  <c r="J32" i="4"/>
  <c r="I32" i="4"/>
  <c r="J31" i="4"/>
  <c r="I31" i="4"/>
  <c r="J30" i="4"/>
  <c r="I30" i="4"/>
  <c r="J29" i="4"/>
  <c r="I29" i="4"/>
  <c r="J28" i="4"/>
  <c r="I28" i="4"/>
  <c r="J27" i="4"/>
  <c r="I27" i="4"/>
  <c r="J26" i="4"/>
  <c r="I26" i="4"/>
  <c r="J25" i="4"/>
  <c r="I25" i="4"/>
  <c r="J24" i="4"/>
  <c r="I24" i="4"/>
  <c r="J23" i="4"/>
  <c r="I23" i="4"/>
  <c r="J22" i="4"/>
  <c r="I22" i="4"/>
  <c r="J21" i="4"/>
  <c r="I21" i="4"/>
  <c r="J20" i="4"/>
  <c r="I20" i="4"/>
  <c r="J17" i="4"/>
  <c r="I17" i="4"/>
  <c r="J16" i="4"/>
  <c r="I16" i="4"/>
  <c r="J15" i="4"/>
  <c r="I15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J5" i="4"/>
  <c r="I5" i="4"/>
  <c r="J4" i="4"/>
  <c r="I4" i="4"/>
  <c r="J3" i="4"/>
  <c r="I3" i="4"/>
  <c r="G1" i="4"/>
  <c r="J38" i="3"/>
  <c r="J33" i="3"/>
  <c r="I33" i="3"/>
  <c r="J32" i="3"/>
  <c r="I32" i="3"/>
  <c r="J31" i="3"/>
  <c r="I31" i="3"/>
  <c r="J30" i="3"/>
  <c r="I30" i="3"/>
  <c r="J29" i="3"/>
  <c r="I29" i="3"/>
  <c r="J28" i="3"/>
  <c r="I28" i="3"/>
  <c r="J27" i="3"/>
  <c r="I27" i="3"/>
  <c r="J26" i="3"/>
  <c r="I26" i="3"/>
  <c r="J25" i="3"/>
  <c r="I25" i="3"/>
  <c r="J24" i="3"/>
  <c r="I24" i="3"/>
  <c r="J23" i="3"/>
  <c r="I23" i="3"/>
  <c r="J22" i="3"/>
  <c r="I22" i="3"/>
  <c r="J21" i="3"/>
  <c r="I21" i="3"/>
  <c r="J20" i="3"/>
  <c r="I20" i="3"/>
  <c r="J17" i="3"/>
  <c r="I17" i="3"/>
  <c r="J16" i="3"/>
  <c r="I16" i="3"/>
  <c r="J15" i="3"/>
  <c r="I15" i="3"/>
  <c r="J14" i="3"/>
  <c r="I14" i="3"/>
  <c r="K14" i="3" s="1"/>
  <c r="J13" i="3"/>
  <c r="I13" i="3"/>
  <c r="J12" i="3"/>
  <c r="I12" i="3"/>
  <c r="J11" i="3"/>
  <c r="I11" i="3"/>
  <c r="J10" i="3"/>
  <c r="I10" i="3"/>
  <c r="J9" i="3"/>
  <c r="I9" i="3"/>
  <c r="J8" i="3"/>
  <c r="I8" i="3"/>
  <c r="J7" i="3"/>
  <c r="I7" i="3"/>
  <c r="J6" i="3"/>
  <c r="I6" i="3"/>
  <c r="J5" i="3"/>
  <c r="I5" i="3"/>
  <c r="J4" i="3"/>
  <c r="I4" i="3"/>
  <c r="J3" i="3"/>
  <c r="I3" i="3"/>
  <c r="G1" i="3"/>
  <c r="K18" i="12" l="1"/>
  <c r="J44" i="12" s="1"/>
  <c r="D14" i="1" s="1"/>
  <c r="K36" i="12"/>
  <c r="J40" i="12"/>
  <c r="B14" i="1" s="1"/>
  <c r="J44" i="11"/>
  <c r="D13" i="1" s="1"/>
  <c r="K31" i="6"/>
  <c r="K33" i="8"/>
  <c r="K3" i="4"/>
  <c r="K21" i="5"/>
  <c r="K25" i="5"/>
  <c r="K29" i="5"/>
  <c r="K33" i="5"/>
  <c r="K30" i="6"/>
  <c r="K4" i="7"/>
  <c r="K12" i="7"/>
  <c r="K22" i="7"/>
  <c r="K17" i="8"/>
  <c r="K23" i="8"/>
  <c r="K27" i="8"/>
  <c r="K35" i="8"/>
  <c r="J40" i="10"/>
  <c r="J44" i="9"/>
  <c r="D11" i="1" s="1"/>
  <c r="D15" i="1"/>
  <c r="J44" i="10"/>
  <c r="K11" i="4"/>
  <c r="K35" i="4"/>
  <c r="K7" i="5"/>
  <c r="K4" i="4"/>
  <c r="K6" i="4"/>
  <c r="K12" i="4"/>
  <c r="K34" i="4"/>
  <c r="K8" i="5"/>
  <c r="K10" i="5"/>
  <c r="K16" i="5"/>
  <c r="K7" i="6"/>
  <c r="K11" i="6"/>
  <c r="K13" i="6"/>
  <c r="K15" i="6"/>
  <c r="K25" i="7"/>
  <c r="K27" i="7"/>
  <c r="K29" i="7"/>
  <c r="K31" i="7"/>
  <c r="K6" i="8"/>
  <c r="K8" i="8"/>
  <c r="K10" i="8"/>
  <c r="K12" i="8"/>
  <c r="K14" i="8"/>
  <c r="K15" i="5"/>
  <c r="J36" i="6"/>
  <c r="K23" i="7"/>
  <c r="K20" i="8"/>
  <c r="K32" i="8"/>
  <c r="K28" i="4"/>
  <c r="K23" i="6"/>
  <c r="K14" i="6"/>
  <c r="K9" i="3"/>
  <c r="K15" i="4"/>
  <c r="K17" i="4"/>
  <c r="K21" i="4"/>
  <c r="K23" i="4"/>
  <c r="K25" i="4"/>
  <c r="K27" i="4"/>
  <c r="K29" i="4"/>
  <c r="K31" i="4"/>
  <c r="J18" i="6"/>
  <c r="J42" i="6" s="1"/>
  <c r="K33" i="6"/>
  <c r="K35" i="6"/>
  <c r="K3" i="7"/>
  <c r="K7" i="7"/>
  <c r="K28" i="7"/>
  <c r="K10" i="7"/>
  <c r="K10" i="4"/>
  <c r="K14" i="4"/>
  <c r="K22" i="4"/>
  <c r="I18" i="5"/>
  <c r="K5" i="5"/>
  <c r="K14" i="5"/>
  <c r="K20" i="5"/>
  <c r="K22" i="5"/>
  <c r="K26" i="5"/>
  <c r="K9" i="7"/>
  <c r="J36" i="7"/>
  <c r="K24" i="7"/>
  <c r="K26" i="7"/>
  <c r="K26" i="8"/>
  <c r="K31" i="8"/>
  <c r="K6" i="5"/>
  <c r="K7" i="4"/>
  <c r="K9" i="4"/>
  <c r="J36" i="4"/>
  <c r="K24" i="4"/>
  <c r="K30" i="4"/>
  <c r="J18" i="5"/>
  <c r="J42" i="5" s="1"/>
  <c r="K11" i="5"/>
  <c r="K13" i="5"/>
  <c r="K28" i="5"/>
  <c r="K30" i="5"/>
  <c r="K34" i="5"/>
  <c r="I18" i="6"/>
  <c r="K5" i="6"/>
  <c r="K8" i="6"/>
  <c r="K10" i="6"/>
  <c r="I36" i="6"/>
  <c r="K22" i="6"/>
  <c r="K25" i="6"/>
  <c r="K27" i="6"/>
  <c r="K15" i="7"/>
  <c r="K17" i="7"/>
  <c r="K21" i="7"/>
  <c r="K32" i="7"/>
  <c r="K34" i="7"/>
  <c r="K3" i="8"/>
  <c r="K5" i="8"/>
  <c r="K30" i="8"/>
  <c r="K34" i="8"/>
  <c r="I18" i="4"/>
  <c r="K26" i="4"/>
  <c r="K32" i="4"/>
  <c r="K3" i="5"/>
  <c r="J36" i="5"/>
  <c r="K3" i="6"/>
  <c r="K17" i="6"/>
  <c r="K20" i="6"/>
  <c r="I18" i="7"/>
  <c r="K28" i="8"/>
  <c r="K4" i="3"/>
  <c r="K6" i="3"/>
  <c r="K10" i="3"/>
  <c r="K12" i="3"/>
  <c r="K17" i="3"/>
  <c r="K27" i="3"/>
  <c r="J18" i="4"/>
  <c r="K5" i="4"/>
  <c r="K8" i="4"/>
  <c r="K13" i="4"/>
  <c r="K16" i="4"/>
  <c r="I36" i="4"/>
  <c r="J40" i="4" s="1"/>
  <c r="K33" i="4"/>
  <c r="K4" i="5"/>
  <c r="K9" i="5"/>
  <c r="K12" i="5"/>
  <c r="K17" i="5"/>
  <c r="K4" i="6"/>
  <c r="K9" i="6"/>
  <c r="K12" i="6"/>
  <c r="K21" i="6"/>
  <c r="K26" i="6"/>
  <c r="K29" i="6"/>
  <c r="K34" i="6"/>
  <c r="J18" i="7"/>
  <c r="J42" i="7" s="1"/>
  <c r="K5" i="7"/>
  <c r="K8" i="7"/>
  <c r="K13" i="7"/>
  <c r="K16" i="7"/>
  <c r="I36" i="7"/>
  <c r="J18" i="8"/>
  <c r="K7" i="8"/>
  <c r="K9" i="8"/>
  <c r="K16" i="8"/>
  <c r="I36" i="8"/>
  <c r="K22" i="8"/>
  <c r="K29" i="8"/>
  <c r="K16" i="6"/>
  <c r="K30" i="7"/>
  <c r="K33" i="7"/>
  <c r="K4" i="8"/>
  <c r="K11" i="8"/>
  <c r="K13" i="8"/>
  <c r="K22" i="3"/>
  <c r="K20" i="4"/>
  <c r="I36" i="5"/>
  <c r="J40" i="5" s="1"/>
  <c r="K20" i="7"/>
  <c r="K24" i="8"/>
  <c r="K31" i="3"/>
  <c r="K33" i="3"/>
  <c r="K24" i="3"/>
  <c r="K3" i="3"/>
  <c r="K11" i="3"/>
  <c r="J36" i="3"/>
  <c r="K32" i="3"/>
  <c r="K23" i="3"/>
  <c r="K25" i="3"/>
  <c r="K8" i="3"/>
  <c r="K13" i="3"/>
  <c r="K15" i="3"/>
  <c r="K21" i="3"/>
  <c r="K26" i="3"/>
  <c r="K28" i="3"/>
  <c r="K30" i="3"/>
  <c r="J18" i="3"/>
  <c r="K5" i="3"/>
  <c r="K7" i="3"/>
  <c r="K16" i="3"/>
  <c r="K20" i="3"/>
  <c r="K29" i="3"/>
  <c r="I18" i="8"/>
  <c r="J36" i="8"/>
  <c r="J42" i="8" s="1"/>
  <c r="I36" i="3"/>
  <c r="I18" i="3"/>
  <c r="I35" i="2"/>
  <c r="J35" i="2"/>
  <c r="I34" i="2"/>
  <c r="J34" i="2"/>
  <c r="J38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  <c r="J5" i="2"/>
  <c r="I5" i="2"/>
  <c r="J4" i="2"/>
  <c r="I4" i="2"/>
  <c r="J3" i="2"/>
  <c r="I3" i="2"/>
  <c r="G1" i="2"/>
  <c r="K36" i="6" l="1"/>
  <c r="K18" i="8"/>
  <c r="K18" i="4"/>
  <c r="K18" i="6"/>
  <c r="K36" i="4"/>
  <c r="J44" i="4" s="1"/>
  <c r="K36" i="7"/>
  <c r="K36" i="5"/>
  <c r="K36" i="8"/>
  <c r="J44" i="8" s="1"/>
  <c r="D10" i="1" s="1"/>
  <c r="E13" i="1"/>
  <c r="K18" i="7"/>
  <c r="J42" i="4"/>
  <c r="J40" i="7"/>
  <c r="B9" i="1" s="1"/>
  <c r="J40" i="6"/>
  <c r="B8" i="1" s="1"/>
  <c r="K18" i="5"/>
  <c r="J44" i="6"/>
  <c r="J40" i="8"/>
  <c r="J42" i="3"/>
  <c r="K18" i="3"/>
  <c r="K36" i="3"/>
  <c r="J40" i="3"/>
  <c r="K21" i="2"/>
  <c r="K25" i="2"/>
  <c r="K29" i="2"/>
  <c r="K31" i="2"/>
  <c r="K33" i="2"/>
  <c r="K35" i="2"/>
  <c r="K34" i="2"/>
  <c r="K16" i="2"/>
  <c r="K22" i="2"/>
  <c r="K24" i="2"/>
  <c r="K30" i="2"/>
  <c r="K4" i="2"/>
  <c r="K6" i="2"/>
  <c r="K8" i="2"/>
  <c r="K10" i="2"/>
  <c r="K12" i="2"/>
  <c r="K17" i="2"/>
  <c r="K3" i="2"/>
  <c r="K15" i="2"/>
  <c r="J36" i="2"/>
  <c r="K28" i="2"/>
  <c r="K32" i="2"/>
  <c r="K13" i="2"/>
  <c r="J18" i="2"/>
  <c r="K5" i="2"/>
  <c r="K7" i="2"/>
  <c r="K14" i="2"/>
  <c r="K23" i="2"/>
  <c r="K26" i="2"/>
  <c r="K9" i="2"/>
  <c r="K11" i="2"/>
  <c r="I36" i="2"/>
  <c r="K27" i="2"/>
  <c r="K20" i="2"/>
  <c r="I18" i="2"/>
  <c r="C12" i="1"/>
  <c r="C11" i="1"/>
  <c r="C10" i="1"/>
  <c r="C9" i="1"/>
  <c r="C8" i="1"/>
  <c r="C7" i="1"/>
  <c r="B7" i="1"/>
  <c r="C6" i="1"/>
  <c r="B6" i="1"/>
  <c r="D8" i="1" l="1"/>
  <c r="E8" i="1" s="1"/>
  <c r="J42" i="2"/>
  <c r="C4" i="1" s="1"/>
  <c r="J44" i="7"/>
  <c r="D6" i="1"/>
  <c r="E6" i="1" s="1"/>
  <c r="D12" i="1"/>
  <c r="E12" i="1" s="1"/>
  <c r="E14" i="1"/>
  <c r="J44" i="5"/>
  <c r="J44" i="3"/>
  <c r="D5" i="1" s="1"/>
  <c r="E15" i="1"/>
  <c r="K36" i="2"/>
  <c r="K18" i="2"/>
  <c r="J40" i="2"/>
  <c r="C5" i="1"/>
  <c r="B5" i="1"/>
  <c r="B12" i="1"/>
  <c r="B11" i="1"/>
  <c r="E11" i="1"/>
  <c r="B10" i="1"/>
  <c r="E10" i="1"/>
  <c r="D9" i="1" l="1"/>
  <c r="E9" i="1" s="1"/>
  <c r="D7" i="1"/>
  <c r="E7" i="1" s="1"/>
  <c r="J44" i="2"/>
  <c r="B4" i="1"/>
  <c r="B17" i="1" s="1"/>
  <c r="C17" i="1"/>
  <c r="D4" i="1" l="1"/>
  <c r="E4" i="1" s="1"/>
  <c r="E5" i="1"/>
  <c r="D17" i="1" l="1"/>
</calcChain>
</file>

<file path=xl/sharedStrings.xml><?xml version="1.0" encoding="utf-8"?>
<sst xmlns="http://schemas.openxmlformats.org/spreadsheetml/2006/main" count="311" uniqueCount="75">
  <si>
    <t>JANEIRO</t>
  </si>
  <si>
    <t>Dia</t>
  </si>
  <si>
    <t>Crédito</t>
  </si>
  <si>
    <t>Débito</t>
  </si>
  <si>
    <t>Saldo</t>
  </si>
  <si>
    <t>Créditos</t>
  </si>
  <si>
    <t>Débitos</t>
  </si>
  <si>
    <t xml:space="preserve">Saldo </t>
  </si>
  <si>
    <t>Primeira Quinzena</t>
  </si>
  <si>
    <t>Segunda Quinzena</t>
  </si>
  <si>
    <t>RESUMO POR DIA</t>
  </si>
  <si>
    <t>Lançamentos</t>
  </si>
  <si>
    <t>FEVEREIRO</t>
  </si>
  <si>
    <t>MARÇO</t>
  </si>
  <si>
    <t>ABRIL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</si>
  <si>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</si>
  <si>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</si>
  <si>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</si>
  <si>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</si>
  <si>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</si>
  <si>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</si>
  <si>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</si>
  <si>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</si>
  <si>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</si>
  <si>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</si>
  <si>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</si>
  <si>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</si>
  <si>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Meses</t>
  </si>
  <si>
    <t>Totais Q1</t>
  </si>
  <si>
    <t>Totais Q2</t>
  </si>
  <si>
    <t>Totais do mês</t>
  </si>
  <si>
    <t>Total de Créditos</t>
  </si>
  <si>
    <t>Total de Débitos</t>
  </si>
  <si>
    <t>Doc.</t>
  </si>
  <si>
    <t>Totais do Ano</t>
  </si>
  <si>
    <t>Ano</t>
  </si>
  <si>
    <t>Resumo Anual</t>
  </si>
  <si>
    <t>Saldos / Lucro</t>
  </si>
  <si>
    <t>Faturamento Anual</t>
  </si>
  <si>
    <t>Pagamento Anual</t>
  </si>
  <si>
    <t>Lucro Anual</t>
  </si>
  <si>
    <t>SETEMBRO</t>
  </si>
  <si>
    <t>AGOSTO</t>
  </si>
  <si>
    <t>JULHO</t>
  </si>
  <si>
    <t>JUNHO</t>
  </si>
  <si>
    <t>MAIO</t>
  </si>
  <si>
    <t>Teste</t>
  </si>
  <si>
    <t>pode apagar este teste</t>
  </si>
  <si>
    <t>Anotações</t>
  </si>
  <si>
    <t>NF 099</t>
  </si>
  <si>
    <t>Teste 1</t>
  </si>
  <si>
    <t>Teste 2</t>
  </si>
  <si>
    <t>Pagamento do cliente XXXX</t>
  </si>
  <si>
    <t>Apague todos estes dados de testes</t>
  </si>
  <si>
    <t>Não exclua esta planilha</t>
  </si>
  <si>
    <t>Desenvolvida por: tudoexcel.com.br</t>
  </si>
  <si>
    <t>Manual da planilha online:</t>
  </si>
  <si>
    <t>tudoexcel.com.br</t>
  </si>
  <si>
    <t>Manual da Planilha</t>
  </si>
  <si>
    <t>https://www.tudoexcel.com.br/produto/planilha-de-fluxo-de-caixa</t>
  </si>
  <si>
    <t>Estes dados são fundamentais para o funcionamento da planilha. Não exclua!</t>
  </si>
  <si>
    <t>Tenha cuidado para não apagar as fórmulas. Antes de alimentar a planilha, leia o manual.</t>
  </si>
  <si>
    <t>O site tudoexcel.com.br tem várias dicas de Excel</t>
  </si>
  <si>
    <t>Sevocê comprou esta planilha em uma mídia, que não seja TUDOEXCEL.COM.BR denuncie para: planilha@tutoexcel.com.br</t>
  </si>
  <si>
    <t>Faturamento</t>
  </si>
  <si>
    <t>Despesas</t>
  </si>
  <si>
    <t>O bloqueio é definitivo e não pode ser removido</t>
  </si>
  <si>
    <t>O nome tudoexcel.com.br permanecerá discretamente, mesmo que você compre esta planilha. E também, vem com um pequeno bloqueio parcial, para garantir a autenticidade de Tudo Excel</t>
  </si>
  <si>
    <t>A planilha Paga não tem esta imagem de fundo. E esta faixa também desaparecerá.</t>
  </si>
  <si>
    <t>www.tudoexcel.com.br</t>
  </si>
  <si>
    <t>Comprar esta planilha</t>
  </si>
  <si>
    <t>O teste é só até o mês de Abril</t>
  </si>
  <si>
    <t>OUTRUBRO</t>
  </si>
  <si>
    <t>NOVEMBRO</t>
  </si>
  <si>
    <t>DEZEMBRO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</si>
</sst>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  <numFmt numFmtId="165" formatCode="&quot;R$&quot;\ 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2"/>
      <color theme="2" tint="-0.89999084444715716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5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 tint="4.9989318521683403E-2"/>
      <name val="Calibri"/>
      <family val="2"/>
      <scheme val="minor"/>
    </font>
    <font>
      <sz val="14"/>
      <color theme="8" tint="-0.499984740745262"/>
      <name val="Calibri"/>
      <family val="2"/>
      <scheme val="minor"/>
    </font>
    <font>
      <sz val="9"/>
      <color rgb="FF00B0F0"/>
      <name val="Calibri"/>
      <family val="2"/>
      <scheme val="minor"/>
    </font>
    <font>
      <sz val="11"/>
      <color theme="10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color rgb="FFFFFFCC"/>
      <name val="Calibri"/>
      <family val="2"/>
      <scheme val="minor"/>
    </font>
    <font>
      <b/>
      <u/>
      <sz val="11"/>
      <color rgb="FFFFFFCC"/>
      <name val="Calibri"/>
      <family val="2"/>
      <scheme val="minor"/>
    </font>
    <font>
      <b/>
      <sz val="18"/>
      <color rgb="FFFFFFCC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u/>
      <sz val="11"/>
      <color indexed="3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87">
    <xf numFmtId="0" fontId="0" fillId="0" borderId="0" xfId="0"/>
    <xf numFmtId="44" fontId="0" fillId="0" borderId="0" xfId="2" applyFont="1"/>
    <xf numFmtId="44" fontId="6" fillId="0" borderId="0" xfId="2" applyFont="1"/>
    <xf numFmtId="44" fontId="2" fillId="0" borderId="0" xfId="2" applyFont="1"/>
    <xf numFmtId="0" fontId="0" fillId="0" borderId="0" xfId="0" applyAlignment="1">
      <alignment horizontal="center"/>
    </xf>
    <xf numFmtId="0" fontId="0" fillId="2" borderId="0" xfId="0" applyFill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44" fontId="6" fillId="0" borderId="6" xfId="2" applyFont="1" applyBorder="1"/>
    <xf numFmtId="0" fontId="0" fillId="0" borderId="0" xfId="0" applyFill="1"/>
    <xf numFmtId="0" fontId="0" fillId="3" borderId="1" xfId="0" applyFill="1" applyBorder="1"/>
    <xf numFmtId="44" fontId="0" fillId="0" borderId="0" xfId="0" applyNumberFormat="1" applyBorder="1"/>
    <xf numFmtId="44" fontId="7" fillId="3" borderId="12" xfId="2" applyFont="1" applyFill="1" applyBorder="1" applyAlignment="1">
      <alignment horizontal="center"/>
    </xf>
    <xf numFmtId="44" fontId="7" fillId="3" borderId="12" xfId="2" applyFont="1" applyFill="1" applyBorder="1"/>
    <xf numFmtId="0" fontId="10" fillId="5" borderId="12" xfId="0" applyFont="1" applyFill="1" applyBorder="1" applyAlignment="1">
      <alignment horizontal="center" vertical="center"/>
    </xf>
    <xf numFmtId="44" fontId="6" fillId="0" borderId="0" xfId="2" applyFont="1" applyBorder="1"/>
    <xf numFmtId="44" fontId="11" fillId="0" borderId="0" xfId="2" applyFont="1" applyBorder="1"/>
    <xf numFmtId="44" fontId="6" fillId="0" borderId="3" xfId="2" applyFont="1" applyBorder="1"/>
    <xf numFmtId="44" fontId="11" fillId="0" borderId="3" xfId="2" applyFont="1" applyBorder="1"/>
    <xf numFmtId="44" fontId="0" fillId="0" borderId="4" xfId="0" applyNumberFormat="1" applyBorder="1"/>
    <xf numFmtId="0" fontId="0" fillId="0" borderId="9" xfId="0" applyBorder="1" applyAlignment="1">
      <alignment horizontal="center"/>
    </xf>
    <xf numFmtId="44" fontId="0" fillId="0" borderId="13" xfId="0" applyNumberFormat="1" applyBorder="1"/>
    <xf numFmtId="44" fontId="11" fillId="0" borderId="6" xfId="2" applyFont="1" applyBorder="1"/>
    <xf numFmtId="44" fontId="0" fillId="0" borderId="7" xfId="0" applyNumberFormat="1" applyBorder="1"/>
    <xf numFmtId="44" fontId="5" fillId="0" borderId="0" xfId="2" applyFont="1" applyFill="1" applyBorder="1" applyAlignment="1">
      <alignment horizontal="left"/>
    </xf>
    <xf numFmtId="0" fontId="10" fillId="0" borderId="0" xfId="0" applyFont="1" applyFill="1" applyBorder="1" applyAlignment="1">
      <alignment horizontal="center" vertical="center"/>
    </xf>
    <xf numFmtId="44" fontId="14" fillId="4" borderId="14" xfId="2" applyFont="1" applyFill="1" applyBorder="1"/>
    <xf numFmtId="44" fontId="0" fillId="6" borderId="1" xfId="2" applyFont="1" applyFill="1" applyBorder="1"/>
    <xf numFmtId="44" fontId="0" fillId="2" borderId="0" xfId="2" applyFont="1" applyFill="1"/>
    <xf numFmtId="0" fontId="21" fillId="7" borderId="0" xfId="0" applyFont="1" applyFill="1" applyAlignment="1">
      <alignment horizontal="left"/>
    </xf>
    <xf numFmtId="44" fontId="21" fillId="7" borderId="0" xfId="2" applyFont="1" applyFill="1" applyAlignment="1">
      <alignment horizontal="center"/>
    </xf>
    <xf numFmtId="0" fontId="21" fillId="7" borderId="0" xfId="0" applyFont="1" applyFill="1" applyAlignment="1">
      <alignment horizontal="center"/>
    </xf>
    <xf numFmtId="0" fontId="22" fillId="12" borderId="0" xfId="0" applyFont="1" applyFill="1" applyAlignment="1">
      <alignment horizontal="center"/>
    </xf>
    <xf numFmtId="0" fontId="25" fillId="0" borderId="0" xfId="0" applyFont="1"/>
    <xf numFmtId="0" fontId="26" fillId="13" borderId="0" xfId="0" applyFont="1" applyFill="1" applyAlignment="1">
      <alignment horizontal="center"/>
    </xf>
    <xf numFmtId="0" fontId="17" fillId="0" borderId="0" xfId="3" applyProtection="1">
      <protection locked="0"/>
    </xf>
    <xf numFmtId="0" fontId="0" fillId="0" borderId="0" xfId="0" applyProtection="1">
      <protection locked="0"/>
    </xf>
    <xf numFmtId="0" fontId="15" fillId="9" borderId="10" xfId="0" applyFont="1" applyFill="1" applyBorder="1" applyAlignment="1" applyProtection="1">
      <alignment horizontal="center"/>
      <protection locked="0"/>
    </xf>
    <xf numFmtId="0" fontId="15" fillId="10" borderId="11" xfId="0" applyFont="1" applyFill="1" applyBorder="1" applyAlignment="1" applyProtection="1">
      <alignment horizontal="center" vertical="center"/>
      <protection locked="0"/>
    </xf>
    <xf numFmtId="0" fontId="0" fillId="9" borderId="1" xfId="0" applyFill="1" applyBorder="1" applyProtection="1">
      <protection locked="0"/>
    </xf>
    <xf numFmtId="0" fontId="0" fillId="9" borderId="8" xfId="0" applyFill="1" applyBorder="1" applyProtection="1">
      <protection locked="0"/>
    </xf>
    <xf numFmtId="0" fontId="19" fillId="8" borderId="12" xfId="0" applyFont="1" applyFill="1" applyBorder="1" applyProtection="1">
      <protection locked="0"/>
    </xf>
    <xf numFmtId="0" fontId="18" fillId="8" borderId="12" xfId="0" applyFont="1" applyFill="1" applyBorder="1" applyProtection="1">
      <protection locked="0"/>
    </xf>
    <xf numFmtId="0" fontId="4" fillId="0" borderId="15" xfId="0" applyFont="1" applyBorder="1" applyProtection="1">
      <protection locked="0"/>
    </xf>
    <xf numFmtId="165" fontId="0" fillId="0" borderId="15" xfId="0" applyNumberFormat="1" applyBorder="1" applyProtection="1">
      <protection locked="0"/>
    </xf>
    <xf numFmtId="164" fontId="16" fillId="0" borderId="15" xfId="1" applyNumberFormat="1" applyFont="1" applyBorder="1" applyAlignment="1" applyProtection="1">
      <alignment horizontal="right"/>
      <protection locked="0"/>
    </xf>
    <xf numFmtId="0" fontId="0" fillId="0" borderId="15" xfId="0" applyBorder="1" applyProtection="1">
      <protection locked="0"/>
    </xf>
    <xf numFmtId="0" fontId="4" fillId="4" borderId="8" xfId="0" applyFont="1" applyFill="1" applyBorder="1" applyProtection="1">
      <protection locked="0"/>
    </xf>
    <xf numFmtId="165" fontId="12" fillId="4" borderId="8" xfId="0" applyNumberFormat="1" applyFont="1" applyFill="1" applyBorder="1" applyProtection="1">
      <protection locked="0"/>
    </xf>
    <xf numFmtId="0" fontId="0" fillId="4" borderId="14" xfId="0" applyFill="1" applyBorder="1" applyProtection="1">
      <protection locked="0"/>
    </xf>
    <xf numFmtId="0" fontId="8" fillId="4" borderId="1" xfId="0" applyFont="1" applyFill="1" applyBorder="1" applyAlignment="1" applyProtection="1">
      <alignment horizontal="right"/>
      <protection locked="0"/>
    </xf>
    <xf numFmtId="0" fontId="0" fillId="4" borderId="8" xfId="0" applyFill="1" applyBorder="1" applyProtection="1">
      <protection locked="0"/>
    </xf>
    <xf numFmtId="0" fontId="0" fillId="0" borderId="1" xfId="0" applyBorder="1" applyProtection="1">
      <protection locked="0"/>
    </xf>
    <xf numFmtId="0" fontId="24" fillId="13" borderId="1" xfId="3" applyFont="1" applyFill="1" applyBorder="1" applyAlignment="1" applyProtection="1">
      <alignment horizontal="center"/>
      <protection locked="0"/>
    </xf>
    <xf numFmtId="0" fontId="23" fillId="4" borderId="1" xfId="0" applyFont="1" applyFill="1" applyBorder="1" applyAlignment="1" applyProtection="1">
      <alignment horizontal="center"/>
    </xf>
    <xf numFmtId="0" fontId="28" fillId="9" borderId="1" xfId="3" applyFont="1" applyFill="1" applyBorder="1" applyAlignment="1" applyProtection="1">
      <alignment horizontal="center" vertical="center"/>
      <protection locked="0"/>
    </xf>
    <xf numFmtId="0" fontId="27" fillId="11" borderId="0" xfId="3" applyFont="1" applyFill="1" applyBorder="1" applyAlignment="1">
      <alignment horizontal="center" vertical="center"/>
    </xf>
    <xf numFmtId="0" fontId="27" fillId="11" borderId="0" xfId="0" applyFont="1" applyFill="1" applyBorder="1" applyAlignment="1">
      <alignment horizontal="center" vertical="center"/>
    </xf>
    <xf numFmtId="0" fontId="19" fillId="9" borderId="11" xfId="0" applyFont="1" applyFill="1" applyBorder="1" applyAlignment="1" applyProtection="1">
      <alignment horizontal="center"/>
      <protection locked="0"/>
    </xf>
    <xf numFmtId="0" fontId="19" fillId="9" borderId="1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9" fillId="13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/>
      <protection locked="0"/>
    </xf>
    <xf numFmtId="0" fontId="0" fillId="2" borderId="6" xfId="0" applyFill="1" applyBorder="1" applyAlignment="1">
      <alignment horizontal="center"/>
    </xf>
    <xf numFmtId="44" fontId="0" fillId="2" borderId="6" xfId="2" applyFont="1" applyFill="1" applyBorder="1" applyAlignment="1">
      <alignment horizontal="center"/>
    </xf>
    <xf numFmtId="44" fontId="0" fillId="2" borderId="0" xfId="2" applyFont="1" applyFill="1" applyAlignment="1">
      <alignment horizontal="center"/>
    </xf>
    <xf numFmtId="0" fontId="9" fillId="6" borderId="10" xfId="0" applyFont="1" applyFill="1" applyBorder="1" applyAlignment="1">
      <alignment horizontal="center" vertical="center" textRotation="90"/>
    </xf>
    <xf numFmtId="44" fontId="5" fillId="8" borderId="1" xfId="2" applyFont="1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4" fontId="3" fillId="2" borderId="0" xfId="0" applyNumberFormat="1" applyFont="1" applyFill="1" applyAlignment="1">
      <alignment horizontal="center"/>
    </xf>
    <xf numFmtId="44" fontId="20" fillId="11" borderId="0" xfId="2" applyFont="1" applyFill="1" applyBorder="1" applyAlignment="1">
      <alignment horizontal="center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44" fontId="5" fillId="8" borderId="1" xfId="2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 vertical="center" wrapText="1"/>
    </xf>
    <xf numFmtId="0" fontId="0" fillId="13" borderId="0" xfId="0" applyFill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30" fillId="0" borderId="0" xfId="3" applyFont="1"/>
    <xf numFmtId="0" fontId="31" fillId="0" borderId="0" xfId="3" applyFont="1"/>
  </cellXfs>
  <cellStyles count="4">
    <cellStyle name="Hiperlink" xfId="3" builtinId="8"/>
    <cellStyle name="Moeda" xfId="2" builtinId="4"/>
    <cellStyle name="Normal" xfId="0" builtinId="0"/>
    <cellStyle name="Vírgula" xfId="1" builtinId="3"/>
  </cellStyles>
  <dxfs count="67"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3200"/>
              <a:t>Representação</a:t>
            </a:r>
            <a:r>
              <a:rPr lang="pt-BR" sz="3200" baseline="0"/>
              <a:t> Grágica</a:t>
            </a:r>
            <a:endParaRPr lang="pt-BR" sz="3200"/>
          </a:p>
        </c:rich>
      </c:tx>
      <c:layout>
        <c:manualLayout>
          <c:xMode val="edge"/>
          <c:yMode val="edge"/>
          <c:x val="0.23360850505388955"/>
          <c:y val="2.07320960189886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710329104304321"/>
          <c:y val="0.1738645402392435"/>
          <c:w val="0.8206043078395362"/>
          <c:h val="0.65023627651555505"/>
        </c:manualLayout>
      </c:layout>
      <c:bar3DChart>
        <c:barDir val="col"/>
        <c:grouping val="standard"/>
        <c:varyColors val="0"/>
        <c:ser>
          <c:idx val="0"/>
          <c:order val="0"/>
          <c:tx>
            <c:v>Faturamento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TOTAL!$A$4:$A$15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TOTAL!$B$4:$B$15</c:f>
              <c:numCache>
                <c:formatCode>"R$"\ #,##0.00</c:formatCode>
                <c:ptCount val="12"/>
                <c:pt idx="0">
                  <c:v>51800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95-4344-A668-8FA3F95D7552}"/>
            </c:ext>
          </c:extLst>
        </c:ser>
        <c:ser>
          <c:idx val="1"/>
          <c:order val="1"/>
          <c:tx>
            <c:v>Despesas</c:v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TOTAL!$A$4:$A$15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TOTAL!$C$4:$C$15</c:f>
              <c:numCache>
                <c:formatCode>"R$"\ #,##0.00</c:formatCode>
                <c:ptCount val="12"/>
                <c:pt idx="0">
                  <c:v>25100</c:v>
                </c:pt>
                <c:pt idx="1">
                  <c:v>1000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95-4344-A668-8FA3F95D7552}"/>
            </c:ext>
          </c:extLst>
        </c:ser>
        <c:ser>
          <c:idx val="2"/>
          <c:order val="2"/>
          <c:tx>
            <c:v>Lucro</c:v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TOTAL!$A$4:$A$15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TOTAL!$D$4:$D$15</c:f>
              <c:numCache>
                <c:formatCode>"R$"\ #,##0.00</c:formatCode>
                <c:ptCount val="12"/>
                <c:pt idx="0">
                  <c:v>26700</c:v>
                </c:pt>
                <c:pt idx="1">
                  <c:v>-1000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95-4344-A668-8FA3F95D7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5560160"/>
        <c:axId val="545562784"/>
        <c:axId val="541010000"/>
      </c:bar3DChart>
      <c:catAx>
        <c:axId val="54556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45562784"/>
        <c:crosses val="autoZero"/>
        <c:auto val="1"/>
        <c:lblAlgn val="ctr"/>
        <c:lblOffset val="100"/>
        <c:noMultiLvlLbl val="0"/>
      </c:catAx>
      <c:valAx>
        <c:axId val="54556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45560160"/>
        <c:crosses val="autoZero"/>
        <c:crossBetween val="between"/>
      </c:valAx>
      <c:serAx>
        <c:axId val="541010000"/>
        <c:scaling>
          <c:orientation val="minMax"/>
        </c:scaling>
        <c:delete val="1"/>
        <c:axPos val="b"/>
        <c:majorTickMark val="out"/>
        <c:minorTickMark val="none"/>
        <c:tickLblPos val="nextTo"/>
        <c:crossAx val="545562784"/>
        <c:crosses val="autoZero"/>
      </c:ser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702267269782771"/>
          <c:y val="0.85779047278565501"/>
          <c:w val="0.61197688054950583"/>
          <c:h val="7.4830215152631899E-2"/>
        </c:manualLayout>
      </c:layout>
      <c:overlay val="0"/>
      <c:spPr>
        <a:solidFill>
          <a:srgbClr val="FFFFCC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chemeClr val="accent5">
          <a:lumMod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4761</xdr:rowOff>
    </xdr:from>
    <xdr:to>
      <xdr:col>5</xdr:col>
      <xdr:colOff>0</xdr:colOff>
      <xdr:row>46</xdr:row>
      <xdr:rowOff>142875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14ED3EF-A7E1-4434-843A-515372EA67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udoexcel.com.br/produto/planilha-de-fluxo-de-caixa" TargetMode="External"/><Relationship Id="rId4" Type="http://schemas.openxmlformats.org/officeDocument/2006/relationships/image" Target="../media/image1.png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udoexcel.com.br/produto/planilha-de-fluxo-de-caixa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udoexcel.com.br/produto/planilha-de-fluxo-de-caix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tudoexcel.com.br/produto/planilha-de-fluxo-de-caixa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udoexcel.com.br/produto/planilha-de-fluxo-de-caix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tudoexcel.com.br/produto/planilha-de-fluxo-de-caix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tudoexcel.com.br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udoexcel.com.br/produto/planilha-de-fluxo-de-caixa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udoexcel.com.br/produto/planilha-de-fluxo-de-caixa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udoexcel.com.br/produto/planilha-de-fluxo-de-caixa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udoexcel.com.br/produto/planilha-de-fluxo-de-caix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theme="8" tint="-0.249977111117893"/>
  </sheetPr>
  <dimension ref="A1:J21"/>
  <sheetViews>
    <sheetView showGridLines="0" tabSelected="1" workbookViewId="0">
      <selection activeCell="L4" sqref="L4"/>
    </sheetView>
  </sheetViews>
  <sheetFormatPr defaultRowHeight="15" x14ac:dyDescent="0.25"/>
  <cols>
    <col min="1" max="1" width="17.140625" style="36" customWidth="1"/>
    <col min="2" max="2" width="26.5703125" style="36" customWidth="1"/>
    <col min="3" max="3" width="29.140625" style="36" customWidth="1"/>
    <col min="4" max="4" width="28" style="36" customWidth="1"/>
    <col min="5" max="5" width="6.5703125" style="36" customWidth="1"/>
    <col min="6" max="6" width="3.85546875" style="36" customWidth="1"/>
    <col min="7" max="9" width="9.140625" style="36"/>
    <col min="10" max="10" width="11.5703125" style="36" customWidth="1"/>
    <col min="11" max="16384" width="9.140625" style="36"/>
  </cols>
  <sheetData>
    <row r="1" spans="1:10" ht="28.5" x14ac:dyDescent="0.45">
      <c r="A1" s="37" t="s">
        <v>35</v>
      </c>
      <c r="B1" s="38">
        <v>2019</v>
      </c>
      <c r="C1" s="58" t="s">
        <v>36</v>
      </c>
      <c r="D1" s="59"/>
      <c r="E1" s="55"/>
    </row>
    <row r="2" spans="1:10" ht="18" customHeight="1" x14ac:dyDescent="0.25">
      <c r="A2" s="40"/>
      <c r="B2" s="40"/>
      <c r="C2" s="39"/>
      <c r="D2" s="39"/>
      <c r="E2" s="39"/>
      <c r="G2" s="61" t="s">
        <v>68</v>
      </c>
      <c r="H2" s="61"/>
      <c r="I2" s="61"/>
      <c r="J2" s="61"/>
    </row>
    <row r="3" spans="1:10" ht="21" x14ac:dyDescent="0.35">
      <c r="A3" s="41" t="s">
        <v>27</v>
      </c>
      <c r="B3" s="41" t="s">
        <v>64</v>
      </c>
      <c r="C3" s="41" t="s">
        <v>65</v>
      </c>
      <c r="D3" s="41" t="s">
        <v>37</v>
      </c>
      <c r="E3" s="42"/>
      <c r="G3" s="61"/>
      <c r="H3" s="61"/>
      <c r="I3" s="61"/>
      <c r="J3" s="61"/>
    </row>
    <row r="4" spans="1:10" ht="18.75" x14ac:dyDescent="0.3">
      <c r="A4" s="43" t="s">
        <v>15</v>
      </c>
      <c r="B4" s="44">
        <f>JAN!$J$40</f>
        <v>51800</v>
      </c>
      <c r="C4" s="44">
        <f>JAN!$J$42</f>
        <v>25100</v>
      </c>
      <c r="D4" s="44">
        <f>IF(A2I=fluxo,JAN!$J$44,":: erro ::")</f>
        <v>26700</v>
      </c>
      <c r="E4" s="45">
        <f>D4</f>
        <v>26700</v>
      </c>
      <c r="G4" s="61"/>
      <c r="H4" s="61"/>
      <c r="I4" s="61"/>
      <c r="J4" s="61"/>
    </row>
    <row r="5" spans="1:10" ht="18.75" x14ac:dyDescent="0.3">
      <c r="A5" s="43" t="s">
        <v>16</v>
      </c>
      <c r="B5" s="44">
        <f>FEV!$J$40</f>
        <v>0</v>
      </c>
      <c r="C5" s="44">
        <f>FEV!$J$42</f>
        <v>1000</v>
      </c>
      <c r="D5" s="44">
        <f>IF(A2I=fluxo,FEV!$J$44,":: erro ::")</f>
        <v>-1000</v>
      </c>
      <c r="E5" s="45">
        <f t="shared" ref="E5:E15" si="0">D5</f>
        <v>-1000</v>
      </c>
      <c r="G5" s="61"/>
      <c r="H5" s="61"/>
      <c r="I5" s="61"/>
      <c r="J5" s="61"/>
    </row>
    <row r="6" spans="1:10" ht="18.75" x14ac:dyDescent="0.3">
      <c r="A6" s="43" t="s">
        <v>17</v>
      </c>
      <c r="B6" s="44">
        <f>MAR!$J$40</f>
        <v>0</v>
      </c>
      <c r="C6" s="44">
        <f>MAR!$J$42</f>
        <v>0</v>
      </c>
      <c r="D6" s="44">
        <f>IF(A2I=fluxo,MAR!$J$44,":: erro ::")</f>
        <v>0</v>
      </c>
      <c r="E6" s="45">
        <f t="shared" si="0"/>
        <v>0</v>
      </c>
      <c r="G6" s="61"/>
      <c r="H6" s="61"/>
      <c r="I6" s="61"/>
      <c r="J6" s="61"/>
    </row>
    <row r="7" spans="1:10" ht="18.75" x14ac:dyDescent="0.3">
      <c r="A7" s="43" t="s">
        <v>18</v>
      </c>
      <c r="B7" s="44">
        <f>ABR!$J$40</f>
        <v>0</v>
      </c>
      <c r="C7" s="44">
        <f>ABR!$J$42</f>
        <v>0</v>
      </c>
      <c r="D7" s="44">
        <f>IF(A2I=fluxo,ABR!$J$44,":: erro ::")</f>
        <v>0</v>
      </c>
      <c r="E7" s="45">
        <f t="shared" si="0"/>
        <v>0</v>
      </c>
      <c r="G7" s="61"/>
      <c r="H7" s="61"/>
      <c r="I7" s="61"/>
      <c r="J7" s="61"/>
    </row>
    <row r="8" spans="1:10" ht="18.75" x14ac:dyDescent="0.3">
      <c r="A8" s="43" t="s">
        <v>19</v>
      </c>
      <c r="B8" s="44">
        <f>MAI!$J$40</f>
        <v>0</v>
      </c>
      <c r="C8" s="44">
        <f>MAI!$J$42</f>
        <v>0</v>
      </c>
      <c r="D8" s="44">
        <f>IF(A2I=fluxo,MAI!$J$44,":: erro ::")</f>
        <v>0</v>
      </c>
      <c r="E8" s="45">
        <f t="shared" si="0"/>
        <v>0</v>
      </c>
      <c r="G8" s="61"/>
      <c r="H8" s="61"/>
      <c r="I8" s="61"/>
      <c r="J8" s="61"/>
    </row>
    <row r="9" spans="1:10" ht="18.75" x14ac:dyDescent="0.3">
      <c r="A9" s="43" t="s">
        <v>20</v>
      </c>
      <c r="B9" s="44">
        <f>JUN!$J$40</f>
        <v>0</v>
      </c>
      <c r="C9" s="44">
        <f>JUN!$J$42</f>
        <v>0</v>
      </c>
      <c r="D9" s="44">
        <f>IF(A2I=fluxo,JUN!$J$44,":: erro ::")</f>
        <v>0</v>
      </c>
      <c r="E9" s="45">
        <f t="shared" si="0"/>
        <v>0</v>
      </c>
    </row>
    <row r="10" spans="1:10" ht="18.75" customHeight="1" x14ac:dyDescent="0.3">
      <c r="A10" s="43" t="s">
        <v>21</v>
      </c>
      <c r="B10" s="44">
        <f>JUL!$J$40</f>
        <v>0</v>
      </c>
      <c r="C10" s="44">
        <f>JUL!$J$42</f>
        <v>0</v>
      </c>
      <c r="D10" s="44">
        <f>IF(A2I=fluxo,JUL!$J$44,":: erro ::")</f>
        <v>0</v>
      </c>
      <c r="E10" s="45">
        <f t="shared" si="0"/>
        <v>0</v>
      </c>
      <c r="G10" s="62" t="s">
        <v>67</v>
      </c>
      <c r="H10" s="62"/>
      <c r="I10" s="62"/>
      <c r="J10" s="62"/>
    </row>
    <row r="11" spans="1:10" ht="18.75" x14ac:dyDescent="0.3">
      <c r="A11" s="43" t="s">
        <v>22</v>
      </c>
      <c r="B11" s="44">
        <f>AGO!$J$40</f>
        <v>0</v>
      </c>
      <c r="C11" s="44">
        <f>AGO!$J$42</f>
        <v>0</v>
      </c>
      <c r="D11" s="44">
        <f>IF(A2I=fluxo,AGO!$J$44,":: erro ::")</f>
        <v>0</v>
      </c>
      <c r="E11" s="45">
        <f t="shared" si="0"/>
        <v>0</v>
      </c>
      <c r="G11" s="62"/>
      <c r="H11" s="62"/>
      <c r="I11" s="62"/>
      <c r="J11" s="62"/>
    </row>
    <row r="12" spans="1:10" ht="18.75" x14ac:dyDescent="0.3">
      <c r="A12" s="43" t="s">
        <v>23</v>
      </c>
      <c r="B12" s="44">
        <f>SET!$J$40</f>
        <v>0</v>
      </c>
      <c r="C12" s="44">
        <f>SET!$J$42</f>
        <v>0</v>
      </c>
      <c r="D12" s="44">
        <f>IF(A2I=fluxo,SET!$J$44,":: erro ::")</f>
        <v>0</v>
      </c>
      <c r="E12" s="45">
        <f t="shared" si="0"/>
        <v>0</v>
      </c>
      <c r="G12" s="62"/>
      <c r="H12" s="62"/>
      <c r="I12" s="62"/>
      <c r="J12" s="62"/>
    </row>
    <row r="13" spans="1:10" ht="18.75" x14ac:dyDescent="0.3">
      <c r="A13" s="43" t="s">
        <v>24</v>
      </c>
      <c r="B13" s="44">
        <f>OUT!$J$40</f>
        <v>0</v>
      </c>
      <c r="C13" s="44">
        <f>OUT!$J$42</f>
        <v>0</v>
      </c>
      <c r="D13" s="44">
        <f>IF(A2I=fluxo,OUT!$J$44,":: erro ::")</f>
        <v>0</v>
      </c>
      <c r="E13" s="45">
        <f t="shared" si="0"/>
        <v>0</v>
      </c>
      <c r="G13" s="62"/>
      <c r="H13" s="62"/>
      <c r="I13" s="62"/>
      <c r="J13" s="62"/>
    </row>
    <row r="14" spans="1:10" ht="18.75" x14ac:dyDescent="0.3">
      <c r="A14" s="43" t="s">
        <v>25</v>
      </c>
      <c r="B14" s="44">
        <f>NOV!$J$40</f>
        <v>0</v>
      </c>
      <c r="C14" s="44">
        <f>NOV!$J$42</f>
        <v>0</v>
      </c>
      <c r="D14" s="44">
        <f>IF(A2I=fluxo,NOV!$J$44,":: erro ::")</f>
        <v>0</v>
      </c>
      <c r="E14" s="45">
        <f t="shared" si="0"/>
        <v>0</v>
      </c>
      <c r="G14" s="62"/>
      <c r="H14" s="62"/>
      <c r="I14" s="62"/>
      <c r="J14" s="62"/>
    </row>
    <row r="15" spans="1:10" ht="18.75" x14ac:dyDescent="0.3">
      <c r="A15" s="43" t="s">
        <v>26</v>
      </c>
      <c r="B15" s="44">
        <f>DEZ!$J$40</f>
        <v>0</v>
      </c>
      <c r="C15" s="44">
        <f>DEZ!$J$42</f>
        <v>0</v>
      </c>
      <c r="D15" s="44">
        <f>IF(A2I=fluxo,DEZ!$J$44,":: erro ::")</f>
        <v>0</v>
      </c>
      <c r="E15" s="45">
        <f t="shared" si="0"/>
        <v>0</v>
      </c>
      <c r="G15" s="63" t="s">
        <v>66</v>
      </c>
      <c r="H15" s="63"/>
      <c r="I15" s="63"/>
      <c r="J15" s="63"/>
    </row>
    <row r="16" spans="1:10" ht="18.75" x14ac:dyDescent="0.3">
      <c r="A16" s="43"/>
      <c r="B16" s="44"/>
      <c r="C16" s="44"/>
      <c r="D16" s="44"/>
      <c r="E16" s="46"/>
    </row>
    <row r="17" spans="1:5" ht="18.75" x14ac:dyDescent="0.3">
      <c r="A17" s="47" t="s">
        <v>34</v>
      </c>
      <c r="B17" s="48">
        <f>SUM(B4:B15)</f>
        <v>51800</v>
      </c>
      <c r="C17" s="48">
        <f>SUM(C4:C15)</f>
        <v>26100</v>
      </c>
      <c r="D17" s="48">
        <f>SUM(D4:D15)</f>
        <v>25700</v>
      </c>
      <c r="E17" s="49"/>
    </row>
    <row r="18" spans="1:5" x14ac:dyDescent="0.25">
      <c r="A18" s="54" t="s">
        <v>57</v>
      </c>
      <c r="B18" s="50" t="s">
        <v>38</v>
      </c>
      <c r="C18" s="50" t="s">
        <v>39</v>
      </c>
      <c r="D18" s="50" t="s">
        <v>40</v>
      </c>
      <c r="E18" s="51"/>
    </row>
    <row r="19" spans="1:5" x14ac:dyDescent="0.25">
      <c r="A19" s="60"/>
      <c r="B19" s="60"/>
      <c r="C19" s="60"/>
      <c r="D19" s="60"/>
      <c r="E19" s="60"/>
    </row>
    <row r="20" spans="1:5" x14ac:dyDescent="0.25">
      <c r="A20" s="60"/>
      <c r="B20" s="60"/>
      <c r="C20" s="60"/>
      <c r="D20" s="60"/>
      <c r="E20" s="60"/>
    </row>
    <row r="21" spans="1:5" x14ac:dyDescent="0.25">
      <c r="A21" s="52"/>
      <c r="B21" s="52"/>
      <c r="C21" s="52"/>
      <c r="D21" s="53" t="s">
        <v>58</v>
      </c>
      <c r="E21" s="52"/>
    </row>
  </sheetData>
  <sheetProtection algorithmName="SHA-512" hashValue="MX1elt/SAnnUJk0EEyx4OkldX+GyulcekVSUYVOaxSobZi/iYDUvHwNu0+aMlbB4XFDvdkuW49+Gt9SntRC5nw==" saltValue="rU9VH6EHHeye+NNMsqF2nA==" spinCount="100000" sheet="1" formatCells="0" formatColumns="0" formatRows="0" insertColumns="0" insertRows="0" insertHyperlinks="0" deleteColumns="0" deleteRows="0" selectLockedCells="1" sort="0" autoFilter="0" pivotTables="0"/>
  <mergeCells count="5">
    <mergeCell ref="C1:D1"/>
    <mergeCell ref="A19:E20"/>
    <mergeCell ref="G2:J8"/>
    <mergeCell ref="G10:J14"/>
    <mergeCell ref="G15:J15"/>
  </mergeCells>
  <conditionalFormatting sqref="D17">
    <cfRule type="cellIs" dxfId="66" priority="5" operator="lessThan">
      <formula>0</formula>
    </cfRule>
  </conditionalFormatting>
  <conditionalFormatting sqref="E4:E16">
    <cfRule type="cellIs" dxfId="65" priority="2" operator="lessThan">
      <formula>0</formula>
    </cfRule>
    <cfRule type="cellIs" dxfId="64" priority="1" operator="greaterThan">
      <formula>1</formula>
    </cfRule>
  </conditionalFormatting>
  <hyperlinks>
    <hyperlink ref="D21" r:id="rId1" xr:uid="{05A8CBE8-AEC9-4B3D-BC57-859C237F477D}"/>
  </hyperlinks>
  <pageMargins left="0.511811024" right="0.511811024" top="0.78740157499999996" bottom="0.78740157499999996" header="0.31496062000000002" footer="0.31496062000000002"/>
  <pageSetup paperSize="9" orientation="portrait" r:id="rId2"/>
  <drawing r:id="rId3"/>
  <picture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10"/>
  <dimension ref="A1:L44"/>
  <sheetViews>
    <sheetView workbookViewId="0">
      <pane ySplit="2" topLeftCell="A3" activePane="bottomLeft" state="frozen"/>
      <selection activeCell="G3" sqref="G3:J17"/>
      <selection pane="bottomLeft" activeCell="E9" sqref="E9"/>
    </sheetView>
  </sheetViews>
  <sheetFormatPr defaultRowHeight="15" x14ac:dyDescent="0.25"/>
  <cols>
    <col min="1" max="1" width="7.5703125" style="4" customWidth="1"/>
    <col min="2" max="2" width="17.5703125" style="2" customWidth="1"/>
    <col min="3" max="3" width="17.42578125" style="3" customWidth="1"/>
    <col min="4" max="4" width="12.5703125" style="1" bestFit="1" customWidth="1"/>
    <col min="5" max="5" width="51.28515625" customWidth="1"/>
    <col min="6" max="6" width="2.7109375" customWidth="1"/>
    <col min="7" max="7" width="3.85546875" customWidth="1"/>
    <col min="8" max="8" width="7.140625" customWidth="1"/>
    <col min="9" max="10" width="16.85546875" style="1" bestFit="1" customWidth="1"/>
    <col min="11" max="11" width="18.140625" customWidth="1"/>
    <col min="12" max="12" width="2.7109375" customWidth="1"/>
  </cols>
  <sheetData>
    <row r="1" spans="1:12" ht="23.25" x14ac:dyDescent="0.35">
      <c r="A1" s="72" t="s">
        <v>41</v>
      </c>
      <c r="B1" s="72"/>
      <c r="C1" s="72" t="s">
        <v>11</v>
      </c>
      <c r="D1" s="72"/>
      <c r="E1" s="57" t="s">
        <v>69</v>
      </c>
      <c r="G1" s="75" t="str">
        <f>A1</f>
        <v>SETEMBRO</v>
      </c>
      <c r="H1" s="75"/>
      <c r="I1" s="75"/>
      <c r="J1" s="68" t="s">
        <v>10</v>
      </c>
      <c r="K1" s="68"/>
      <c r="L1" s="24"/>
    </row>
    <row r="2" spans="1:12" ht="18.75" x14ac:dyDescent="0.3">
      <c r="A2" s="29" t="s">
        <v>1</v>
      </c>
      <c r="B2" s="30" t="s">
        <v>2</v>
      </c>
      <c r="C2" s="30" t="s">
        <v>3</v>
      </c>
      <c r="D2" s="30" t="s">
        <v>33</v>
      </c>
      <c r="E2" s="31" t="s">
        <v>48</v>
      </c>
      <c r="G2" s="10"/>
      <c r="H2" s="12" t="s">
        <v>1</v>
      </c>
      <c r="I2" s="13" t="s">
        <v>5</v>
      </c>
      <c r="J2" s="13" t="s">
        <v>6</v>
      </c>
      <c r="K2" s="14" t="s">
        <v>7</v>
      </c>
      <c r="L2" s="25"/>
    </row>
    <row r="3" spans="1:12" x14ac:dyDescent="0.25">
      <c r="G3" s="76" t="s">
        <v>8</v>
      </c>
      <c r="H3" s="6">
        <v>1</v>
      </c>
      <c r="I3" s="17">
        <f t="shared" ref="I3:I17" si="0">SUMIF($A$3:$A$32998,H3,$B$3:$B$32998)</f>
        <v>0</v>
      </c>
      <c r="J3" s="18">
        <f t="shared" ref="J3:J17" si="1">SUMIF($A$3:$A$32998,H3,$C$3:$C$32998)</f>
        <v>0</v>
      </c>
      <c r="K3" s="19">
        <f>I3-J3</f>
        <v>0</v>
      </c>
      <c r="L3" s="11"/>
    </row>
    <row r="4" spans="1:12" x14ac:dyDescent="0.25">
      <c r="G4" s="76"/>
      <c r="H4" s="20">
        <v>2</v>
      </c>
      <c r="I4" s="15">
        <f t="shared" si="0"/>
        <v>0</v>
      </c>
      <c r="J4" s="16">
        <f t="shared" si="1"/>
        <v>0</v>
      </c>
      <c r="K4" s="21">
        <f t="shared" ref="K4:K17" si="2">I4-J4</f>
        <v>0</v>
      </c>
      <c r="L4" s="11"/>
    </row>
    <row r="5" spans="1:12" x14ac:dyDescent="0.25">
      <c r="E5" t="s">
        <v>71</v>
      </c>
      <c r="G5" s="76"/>
      <c r="H5" s="20">
        <v>3</v>
      </c>
      <c r="I5" s="15">
        <f t="shared" si="0"/>
        <v>0</v>
      </c>
      <c r="J5" s="16">
        <f t="shared" si="1"/>
        <v>0</v>
      </c>
      <c r="K5" s="21">
        <f t="shared" si="2"/>
        <v>0</v>
      </c>
      <c r="L5" s="11"/>
    </row>
    <row r="6" spans="1:12" x14ac:dyDescent="0.25">
      <c r="E6" s="86" t="s">
        <v>70</v>
      </c>
      <c r="G6" s="76"/>
      <c r="H6" s="20">
        <v>4</v>
      </c>
      <c r="I6" s="15">
        <f t="shared" si="0"/>
        <v>0</v>
      </c>
      <c r="J6" s="16">
        <f t="shared" si="1"/>
        <v>0</v>
      </c>
      <c r="K6" s="21">
        <f t="shared" si="2"/>
        <v>0</v>
      </c>
      <c r="L6" s="11"/>
    </row>
    <row r="7" spans="1:12" x14ac:dyDescent="0.25">
      <c r="G7" s="76"/>
      <c r="H7" s="20">
        <v>5</v>
      </c>
      <c r="I7" s="15">
        <f t="shared" si="0"/>
        <v>0</v>
      </c>
      <c r="J7" s="16">
        <f t="shared" si="1"/>
        <v>0</v>
      </c>
      <c r="K7" s="21">
        <f t="shared" si="2"/>
        <v>0</v>
      </c>
      <c r="L7" s="11"/>
    </row>
    <row r="8" spans="1:12" x14ac:dyDescent="0.25">
      <c r="G8" s="76"/>
      <c r="H8" s="20">
        <v>6</v>
      </c>
      <c r="I8" s="15">
        <f t="shared" si="0"/>
        <v>0</v>
      </c>
      <c r="J8" s="16">
        <f t="shared" si="1"/>
        <v>0</v>
      </c>
      <c r="K8" s="21">
        <f t="shared" si="2"/>
        <v>0</v>
      </c>
      <c r="L8" s="11"/>
    </row>
    <row r="9" spans="1:12" x14ac:dyDescent="0.25">
      <c r="G9" s="76"/>
      <c r="H9" s="20">
        <v>7</v>
      </c>
      <c r="I9" s="15">
        <f t="shared" si="0"/>
        <v>0</v>
      </c>
      <c r="J9" s="16">
        <f t="shared" si="1"/>
        <v>0</v>
      </c>
      <c r="K9" s="21">
        <f t="shared" si="2"/>
        <v>0</v>
      </c>
      <c r="L9" s="11"/>
    </row>
    <row r="10" spans="1:12" x14ac:dyDescent="0.25">
      <c r="G10" s="76"/>
      <c r="H10" s="20">
        <v>8</v>
      </c>
      <c r="I10" s="15">
        <f t="shared" si="0"/>
        <v>0</v>
      </c>
      <c r="J10" s="16">
        <f t="shared" si="1"/>
        <v>0</v>
      </c>
      <c r="K10" s="21">
        <f t="shared" si="2"/>
        <v>0</v>
      </c>
      <c r="L10" s="11"/>
    </row>
    <row r="11" spans="1:12" x14ac:dyDescent="0.25">
      <c r="G11" s="76"/>
      <c r="H11" s="20">
        <v>9</v>
      </c>
      <c r="I11" s="15">
        <f t="shared" si="0"/>
        <v>0</v>
      </c>
      <c r="J11" s="16">
        <f t="shared" si="1"/>
        <v>0</v>
      </c>
      <c r="K11" s="21">
        <f t="shared" si="2"/>
        <v>0</v>
      </c>
      <c r="L11" s="11"/>
    </row>
    <row r="12" spans="1:12" x14ac:dyDescent="0.25">
      <c r="G12" s="76"/>
      <c r="H12" s="20">
        <v>10</v>
      </c>
      <c r="I12" s="15">
        <f t="shared" si="0"/>
        <v>0</v>
      </c>
      <c r="J12" s="16">
        <f t="shared" si="1"/>
        <v>0</v>
      </c>
      <c r="K12" s="21">
        <f t="shared" si="2"/>
        <v>0</v>
      </c>
      <c r="L12" s="11"/>
    </row>
    <row r="13" spans="1:12" x14ac:dyDescent="0.25">
      <c r="G13" s="76"/>
      <c r="H13" s="20">
        <v>11</v>
      </c>
      <c r="I13" s="15">
        <f t="shared" si="0"/>
        <v>0</v>
      </c>
      <c r="J13" s="16">
        <f t="shared" si="1"/>
        <v>0</v>
      </c>
      <c r="K13" s="21">
        <f t="shared" si="2"/>
        <v>0</v>
      </c>
      <c r="L13" s="11"/>
    </row>
    <row r="14" spans="1:12" x14ac:dyDescent="0.25">
      <c r="G14" s="76"/>
      <c r="H14" s="20">
        <v>12</v>
      </c>
      <c r="I14" s="15">
        <f t="shared" si="0"/>
        <v>0</v>
      </c>
      <c r="J14" s="16">
        <f t="shared" si="1"/>
        <v>0</v>
      </c>
      <c r="K14" s="21">
        <f t="shared" si="2"/>
        <v>0</v>
      </c>
      <c r="L14" s="11"/>
    </row>
    <row r="15" spans="1:12" x14ac:dyDescent="0.25">
      <c r="G15" s="76"/>
      <c r="H15" s="20">
        <v>13</v>
      </c>
      <c r="I15" s="15">
        <f t="shared" si="0"/>
        <v>0</v>
      </c>
      <c r="J15" s="16">
        <f t="shared" si="1"/>
        <v>0</v>
      </c>
      <c r="K15" s="21">
        <f t="shared" si="2"/>
        <v>0</v>
      </c>
      <c r="L15" s="11"/>
    </row>
    <row r="16" spans="1:12" x14ac:dyDescent="0.25">
      <c r="G16" s="76"/>
      <c r="H16" s="20">
        <v>14</v>
      </c>
      <c r="I16" s="15">
        <f t="shared" si="0"/>
        <v>0</v>
      </c>
      <c r="J16" s="16">
        <f t="shared" si="1"/>
        <v>0</v>
      </c>
      <c r="K16" s="21">
        <f t="shared" si="2"/>
        <v>0</v>
      </c>
      <c r="L16" s="11"/>
    </row>
    <row r="17" spans="7:12" x14ac:dyDescent="0.25">
      <c r="G17" s="76"/>
      <c r="H17" s="7">
        <v>15</v>
      </c>
      <c r="I17" s="8">
        <f t="shared" si="0"/>
        <v>0</v>
      </c>
      <c r="J17" s="22">
        <f t="shared" si="1"/>
        <v>0</v>
      </c>
      <c r="K17" s="23">
        <f t="shared" si="2"/>
        <v>0</v>
      </c>
      <c r="L17" s="11"/>
    </row>
    <row r="18" spans="7:12" x14ac:dyDescent="0.25">
      <c r="G18" s="73" t="s">
        <v>28</v>
      </c>
      <c r="H18" s="74"/>
      <c r="I18" s="26">
        <f>SUM(I3:I17)</f>
        <v>0</v>
      </c>
      <c r="J18" s="26">
        <f t="shared" ref="J18:K18" si="3">SUM(J3:J17)</f>
        <v>0</v>
      </c>
      <c r="K18" s="26">
        <f t="shared" si="3"/>
        <v>0</v>
      </c>
      <c r="L18" s="11"/>
    </row>
    <row r="19" spans="7:12" x14ac:dyDescent="0.25">
      <c r="H19" s="6"/>
      <c r="I19" s="17"/>
      <c r="J19" s="18"/>
      <c r="K19" s="19"/>
      <c r="L19" s="11"/>
    </row>
    <row r="20" spans="7:12" x14ac:dyDescent="0.25">
      <c r="G20" s="67" t="s">
        <v>9</v>
      </c>
      <c r="H20" s="20">
        <v>16</v>
      </c>
      <c r="I20" s="15">
        <f t="shared" ref="I20:I34" si="4">SUMIF($A$3:$A$32998,H20,$B$3:$B$32998)</f>
        <v>0</v>
      </c>
      <c r="J20" s="16">
        <f t="shared" ref="J20:J34" si="5">SUMIF($A$3:$A$32998,H20,$C$3:$C$32998)</f>
        <v>0</v>
      </c>
      <c r="K20" s="21">
        <f t="shared" ref="K20:K34" si="6">I20-J20</f>
        <v>0</v>
      </c>
      <c r="L20" s="11"/>
    </row>
    <row r="21" spans="7:12" ht="15" customHeight="1" x14ac:dyDescent="0.25">
      <c r="G21" s="67"/>
      <c r="H21" s="20">
        <v>17</v>
      </c>
      <c r="I21" s="15">
        <f t="shared" si="4"/>
        <v>0</v>
      </c>
      <c r="J21" s="16">
        <f t="shared" si="5"/>
        <v>0</v>
      </c>
      <c r="K21" s="21">
        <f t="shared" si="6"/>
        <v>0</v>
      </c>
      <c r="L21" s="11"/>
    </row>
    <row r="22" spans="7:12" x14ac:dyDescent="0.25">
      <c r="G22" s="67"/>
      <c r="H22" s="20">
        <v>18</v>
      </c>
      <c r="I22" s="15">
        <f t="shared" si="4"/>
        <v>0</v>
      </c>
      <c r="J22" s="16">
        <f t="shared" si="5"/>
        <v>0</v>
      </c>
      <c r="K22" s="21">
        <f t="shared" si="6"/>
        <v>0</v>
      </c>
      <c r="L22" s="11"/>
    </row>
    <row r="23" spans="7:12" x14ac:dyDescent="0.25">
      <c r="G23" s="67"/>
      <c r="H23" s="20">
        <v>19</v>
      </c>
      <c r="I23" s="15">
        <f t="shared" si="4"/>
        <v>0</v>
      </c>
      <c r="J23" s="16">
        <f t="shared" si="5"/>
        <v>0</v>
      </c>
      <c r="K23" s="21">
        <f t="shared" si="6"/>
        <v>0</v>
      </c>
      <c r="L23" s="11"/>
    </row>
    <row r="24" spans="7:12" x14ac:dyDescent="0.25">
      <c r="G24" s="67"/>
      <c r="H24" s="20">
        <v>20</v>
      </c>
      <c r="I24" s="15">
        <f t="shared" si="4"/>
        <v>0</v>
      </c>
      <c r="J24" s="16">
        <f t="shared" si="5"/>
        <v>0</v>
      </c>
      <c r="K24" s="21">
        <f t="shared" si="6"/>
        <v>0</v>
      </c>
      <c r="L24" s="11"/>
    </row>
    <row r="25" spans="7:12" x14ac:dyDescent="0.25">
      <c r="G25" s="67"/>
      <c r="H25" s="20">
        <v>21</v>
      </c>
      <c r="I25" s="15">
        <f t="shared" si="4"/>
        <v>0</v>
      </c>
      <c r="J25" s="16">
        <f t="shared" si="5"/>
        <v>0</v>
      </c>
      <c r="K25" s="21">
        <f t="shared" si="6"/>
        <v>0</v>
      </c>
      <c r="L25" s="11"/>
    </row>
    <row r="26" spans="7:12" x14ac:dyDescent="0.25">
      <c r="G26" s="67"/>
      <c r="H26" s="20">
        <v>22</v>
      </c>
      <c r="I26" s="15">
        <f t="shared" si="4"/>
        <v>0</v>
      </c>
      <c r="J26" s="16">
        <f t="shared" si="5"/>
        <v>0</v>
      </c>
      <c r="K26" s="21">
        <f t="shared" si="6"/>
        <v>0</v>
      </c>
      <c r="L26" s="11"/>
    </row>
    <row r="27" spans="7:12" x14ac:dyDescent="0.25">
      <c r="G27" s="67"/>
      <c r="H27" s="20">
        <v>23</v>
      </c>
      <c r="I27" s="15">
        <f t="shared" si="4"/>
        <v>0</v>
      </c>
      <c r="J27" s="16">
        <f t="shared" si="5"/>
        <v>0</v>
      </c>
      <c r="K27" s="21">
        <f t="shared" si="6"/>
        <v>0</v>
      </c>
      <c r="L27" s="11"/>
    </row>
    <row r="28" spans="7:12" x14ac:dyDescent="0.25">
      <c r="G28" s="67"/>
      <c r="H28" s="20">
        <v>24</v>
      </c>
      <c r="I28" s="15">
        <f t="shared" si="4"/>
        <v>0</v>
      </c>
      <c r="J28" s="16">
        <f t="shared" si="5"/>
        <v>0</v>
      </c>
      <c r="K28" s="21">
        <f t="shared" si="6"/>
        <v>0</v>
      </c>
      <c r="L28" s="11"/>
    </row>
    <row r="29" spans="7:12" x14ac:dyDescent="0.25">
      <c r="G29" s="67"/>
      <c r="H29" s="20">
        <v>25</v>
      </c>
      <c r="I29" s="15">
        <f t="shared" si="4"/>
        <v>0</v>
      </c>
      <c r="J29" s="16">
        <f t="shared" si="5"/>
        <v>0</v>
      </c>
      <c r="K29" s="21">
        <f t="shared" si="6"/>
        <v>0</v>
      </c>
      <c r="L29" s="11"/>
    </row>
    <row r="30" spans="7:12" x14ac:dyDescent="0.25">
      <c r="G30" s="67"/>
      <c r="H30" s="20">
        <v>26</v>
      </c>
      <c r="I30" s="15">
        <f t="shared" si="4"/>
        <v>0</v>
      </c>
      <c r="J30" s="16">
        <f t="shared" si="5"/>
        <v>0</v>
      </c>
      <c r="K30" s="21">
        <f t="shared" si="6"/>
        <v>0</v>
      </c>
      <c r="L30" s="11"/>
    </row>
    <row r="31" spans="7:12" x14ac:dyDescent="0.25">
      <c r="G31" s="67"/>
      <c r="H31" s="20">
        <v>27</v>
      </c>
      <c r="I31" s="15">
        <f t="shared" si="4"/>
        <v>0</v>
      </c>
      <c r="J31" s="16">
        <f t="shared" si="5"/>
        <v>0</v>
      </c>
      <c r="K31" s="21">
        <f t="shared" si="6"/>
        <v>0</v>
      </c>
      <c r="L31" s="11"/>
    </row>
    <row r="32" spans="7:12" x14ac:dyDescent="0.25">
      <c r="G32" s="67"/>
      <c r="H32" s="20">
        <v>28</v>
      </c>
      <c r="I32" s="15">
        <f t="shared" si="4"/>
        <v>0</v>
      </c>
      <c r="J32" s="16">
        <f t="shared" si="5"/>
        <v>0</v>
      </c>
      <c r="K32" s="21">
        <f t="shared" si="6"/>
        <v>0</v>
      </c>
      <c r="L32" s="11"/>
    </row>
    <row r="33" spans="7:12" x14ac:dyDescent="0.25">
      <c r="G33" s="67"/>
      <c r="H33" s="20">
        <v>29</v>
      </c>
      <c r="I33" s="15">
        <f t="shared" si="4"/>
        <v>0</v>
      </c>
      <c r="J33" s="16">
        <f t="shared" si="5"/>
        <v>0</v>
      </c>
      <c r="K33" s="21">
        <f t="shared" si="6"/>
        <v>0</v>
      </c>
      <c r="L33" s="11"/>
    </row>
    <row r="34" spans="7:12" x14ac:dyDescent="0.25">
      <c r="G34" s="67"/>
      <c r="H34" s="20">
        <v>30</v>
      </c>
      <c r="I34" s="15">
        <f t="shared" si="4"/>
        <v>0</v>
      </c>
      <c r="J34" s="16">
        <f t="shared" si="5"/>
        <v>0</v>
      </c>
      <c r="K34" s="21">
        <f t="shared" si="6"/>
        <v>0</v>
      </c>
      <c r="L34" s="11"/>
    </row>
    <row r="35" spans="7:12" x14ac:dyDescent="0.25">
      <c r="G35" s="67"/>
      <c r="H35" s="7"/>
      <c r="I35" s="8"/>
      <c r="J35" s="22"/>
      <c r="K35" s="23"/>
      <c r="L35" s="11"/>
    </row>
    <row r="36" spans="7:12" x14ac:dyDescent="0.25">
      <c r="G36" s="69" t="s">
        <v>29</v>
      </c>
      <c r="H36" s="69"/>
      <c r="I36" s="27">
        <f>SUM(I20:I35)</f>
        <v>0</v>
      </c>
      <c r="J36" s="27">
        <f t="shared" ref="J36:K36" si="7">SUM(J20:J35)</f>
        <v>0</v>
      </c>
      <c r="K36" s="27">
        <f t="shared" si="7"/>
        <v>0</v>
      </c>
      <c r="L36" s="9"/>
    </row>
    <row r="38" spans="7:12" x14ac:dyDescent="0.25">
      <c r="G38" s="70" t="s">
        <v>30</v>
      </c>
      <c r="H38" s="70"/>
      <c r="I38" s="70"/>
      <c r="J38" s="71" t="str">
        <f>A1</f>
        <v>SETEMBRO</v>
      </c>
      <c r="K38" s="70"/>
    </row>
    <row r="39" spans="7:12" x14ac:dyDescent="0.25">
      <c r="G39" s="5"/>
      <c r="H39" s="5"/>
      <c r="I39" s="28"/>
      <c r="J39" s="28"/>
      <c r="K39" s="5"/>
    </row>
    <row r="40" spans="7:12" x14ac:dyDescent="0.25">
      <c r="G40" s="5"/>
      <c r="H40" s="64" t="s">
        <v>31</v>
      </c>
      <c r="I40" s="64"/>
      <c r="J40" s="65">
        <f>I18+I36</f>
        <v>0</v>
      </c>
      <c r="K40" s="65"/>
    </row>
    <row r="41" spans="7:12" x14ac:dyDescent="0.25">
      <c r="G41" s="5"/>
      <c r="H41" s="5"/>
      <c r="I41" s="28"/>
      <c r="J41" s="66"/>
      <c r="K41" s="66"/>
    </row>
    <row r="42" spans="7:12" x14ac:dyDescent="0.25">
      <c r="G42" s="5"/>
      <c r="H42" s="64" t="s">
        <v>32</v>
      </c>
      <c r="I42" s="64"/>
      <c r="J42" s="65">
        <f>J18+J36</f>
        <v>0</v>
      </c>
      <c r="K42" s="65"/>
    </row>
    <row r="43" spans="7:12" x14ac:dyDescent="0.25">
      <c r="G43" s="5"/>
      <c r="H43" s="5"/>
      <c r="I43" s="28"/>
      <c r="J43" s="28"/>
      <c r="K43" s="5"/>
    </row>
    <row r="44" spans="7:12" x14ac:dyDescent="0.25">
      <c r="G44" s="5"/>
      <c r="H44" s="64" t="s">
        <v>4</v>
      </c>
      <c r="I44" s="64"/>
      <c r="J44" s="65">
        <f>K18+K36</f>
        <v>0</v>
      </c>
      <c r="K44" s="65"/>
    </row>
  </sheetData>
  <sheetProtection algorithmName="SHA-512" hashValue="VZylpyrUBGVDyWDIRJVAPobC6TCNE0l+fdFOt+maJ5+Og3yYaayN3Z7USjidz/K/vtg89eXdQxTMSsBaEg3gLg==" saltValue="aD18SeK82+QAaMemgdLceA==" spinCount="100000" sheet="1" objects="1" scenarios="1" sort="0" autoFilter="0"/>
  <autoFilter ref="A2:E2" xr:uid="{00000000-0009-0000-0000-000009000000}"/>
  <mergeCells count="17">
    <mergeCell ref="A1:B1"/>
    <mergeCell ref="C1:D1"/>
    <mergeCell ref="G1:I1"/>
    <mergeCell ref="J1:K1"/>
    <mergeCell ref="G3:G17"/>
    <mergeCell ref="G18:H18"/>
    <mergeCell ref="G20:G35"/>
    <mergeCell ref="H42:I42"/>
    <mergeCell ref="J42:K42"/>
    <mergeCell ref="H44:I44"/>
    <mergeCell ref="J44:K44"/>
    <mergeCell ref="G36:H36"/>
    <mergeCell ref="G38:I38"/>
    <mergeCell ref="J38:K38"/>
    <mergeCell ref="H40:I40"/>
    <mergeCell ref="J40:K40"/>
    <mergeCell ref="J41:K41"/>
  </mergeCells>
  <conditionalFormatting sqref="K3:K17">
    <cfRule type="cellIs" dxfId="31" priority="4" operator="lessThan">
      <formula>0</formula>
    </cfRule>
  </conditionalFormatting>
  <conditionalFormatting sqref="K18">
    <cfRule type="cellIs" dxfId="30" priority="3" operator="lessThan">
      <formula>0</formula>
    </cfRule>
  </conditionalFormatting>
  <conditionalFormatting sqref="K20:K35">
    <cfRule type="cellIs" dxfId="29" priority="2" operator="lessThan">
      <formula>0</formula>
    </cfRule>
  </conditionalFormatting>
  <conditionalFormatting sqref="K36">
    <cfRule type="cellIs" dxfId="28" priority="1" operator="lessThan">
      <formula>0</formula>
    </cfRule>
  </conditionalFormatting>
  <hyperlinks>
    <hyperlink ref="E6" r:id="rId1" xr:uid="{94538C4C-29FA-45E4-AD84-0A3B1B985F59}"/>
  </hyperlink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11"/>
  <dimension ref="A1:L44"/>
  <sheetViews>
    <sheetView workbookViewId="0">
      <pane ySplit="2" topLeftCell="A3" activePane="bottomLeft" state="frozen"/>
      <selection activeCell="G3" sqref="G3:J17"/>
      <selection pane="bottomLeft" activeCell="G3" sqref="G3:J17"/>
    </sheetView>
  </sheetViews>
  <sheetFormatPr defaultRowHeight="15" x14ac:dyDescent="0.25"/>
  <cols>
    <col min="1" max="1" width="7.5703125" style="4" customWidth="1"/>
    <col min="2" max="2" width="17.5703125" style="2" customWidth="1"/>
    <col min="3" max="3" width="17.42578125" style="3" customWidth="1"/>
    <col min="4" max="4" width="12.5703125" style="1" bestFit="1" customWidth="1"/>
    <col min="5" max="5" width="51.28515625" customWidth="1"/>
    <col min="6" max="6" width="2.7109375" customWidth="1"/>
    <col min="7" max="7" width="3.85546875" customWidth="1"/>
    <col min="8" max="8" width="7.140625" customWidth="1"/>
    <col min="9" max="10" width="16.85546875" style="1" bestFit="1" customWidth="1"/>
    <col min="11" max="11" width="18.140625" customWidth="1"/>
    <col min="12" max="12" width="2.7109375" customWidth="1"/>
  </cols>
  <sheetData>
    <row r="1" spans="1:12" ht="23.25" x14ac:dyDescent="0.35">
      <c r="A1" s="72" t="s">
        <v>72</v>
      </c>
      <c r="B1" s="72"/>
      <c r="C1" s="72" t="s">
        <v>11</v>
      </c>
      <c r="D1" s="72"/>
      <c r="E1" s="57" t="s">
        <v>69</v>
      </c>
      <c r="G1" s="75" t="str">
        <f>A1</f>
        <v>OUTRUBRO</v>
      </c>
      <c r="H1" s="75"/>
      <c r="I1" s="75"/>
      <c r="J1" s="68" t="s">
        <v>10</v>
      </c>
      <c r="K1" s="68"/>
      <c r="L1" s="24"/>
    </row>
    <row r="2" spans="1:12" ht="18.75" x14ac:dyDescent="0.3">
      <c r="A2" s="29" t="s">
        <v>1</v>
      </c>
      <c r="B2" s="30" t="s">
        <v>2</v>
      </c>
      <c r="C2" s="30" t="s">
        <v>3</v>
      </c>
      <c r="D2" s="30" t="s">
        <v>33</v>
      </c>
      <c r="E2" s="31" t="s">
        <v>48</v>
      </c>
      <c r="G2" s="10"/>
      <c r="H2" s="12" t="s">
        <v>1</v>
      </c>
      <c r="I2" s="13" t="s">
        <v>5</v>
      </c>
      <c r="J2" s="13" t="s">
        <v>6</v>
      </c>
      <c r="K2" s="14" t="s">
        <v>7</v>
      </c>
      <c r="L2" s="25"/>
    </row>
    <row r="3" spans="1:12" x14ac:dyDescent="0.25">
      <c r="G3" s="76" t="s">
        <v>8</v>
      </c>
      <c r="H3" s="6">
        <v>1</v>
      </c>
      <c r="I3" s="17">
        <f t="shared" ref="I3:I17" si="0">SUMIF($A$3:$A$32998,H3,$B$3:$B$32998)</f>
        <v>0</v>
      </c>
      <c r="J3" s="18">
        <f t="shared" ref="J3:J17" si="1">SUMIF($A$3:$A$32998,H3,$C$3:$C$32998)</f>
        <v>0</v>
      </c>
      <c r="K3" s="19">
        <f>I3-J3</f>
        <v>0</v>
      </c>
      <c r="L3" s="11"/>
    </row>
    <row r="4" spans="1:12" x14ac:dyDescent="0.25">
      <c r="G4" s="76"/>
      <c r="H4" s="20">
        <v>2</v>
      </c>
      <c r="I4" s="15">
        <f t="shared" si="0"/>
        <v>0</v>
      </c>
      <c r="J4" s="16">
        <f t="shared" si="1"/>
        <v>0</v>
      </c>
      <c r="K4" s="21">
        <f t="shared" ref="K4:K17" si="2">I4-J4</f>
        <v>0</v>
      </c>
      <c r="L4" s="11"/>
    </row>
    <row r="5" spans="1:12" x14ac:dyDescent="0.25">
      <c r="E5" t="s">
        <v>71</v>
      </c>
      <c r="G5" s="76"/>
      <c r="H5" s="20">
        <v>3</v>
      </c>
      <c r="I5" s="15">
        <f t="shared" si="0"/>
        <v>0</v>
      </c>
      <c r="J5" s="16">
        <f t="shared" si="1"/>
        <v>0</v>
      </c>
      <c r="K5" s="21">
        <f t="shared" si="2"/>
        <v>0</v>
      </c>
      <c r="L5" s="11"/>
    </row>
    <row r="6" spans="1:12" x14ac:dyDescent="0.25">
      <c r="E6" s="86" t="s">
        <v>70</v>
      </c>
      <c r="G6" s="76"/>
      <c r="H6" s="20">
        <v>4</v>
      </c>
      <c r="I6" s="15">
        <f t="shared" si="0"/>
        <v>0</v>
      </c>
      <c r="J6" s="16">
        <f t="shared" si="1"/>
        <v>0</v>
      </c>
      <c r="K6" s="21">
        <f t="shared" si="2"/>
        <v>0</v>
      </c>
      <c r="L6" s="11"/>
    </row>
    <row r="7" spans="1:12" x14ac:dyDescent="0.25">
      <c r="G7" s="76"/>
      <c r="H7" s="20">
        <v>5</v>
      </c>
      <c r="I7" s="15">
        <f t="shared" si="0"/>
        <v>0</v>
      </c>
      <c r="J7" s="16">
        <f t="shared" si="1"/>
        <v>0</v>
      </c>
      <c r="K7" s="21">
        <f t="shared" si="2"/>
        <v>0</v>
      </c>
      <c r="L7" s="11"/>
    </row>
    <row r="8" spans="1:12" x14ac:dyDescent="0.25">
      <c r="G8" s="76"/>
      <c r="H8" s="20">
        <v>6</v>
      </c>
      <c r="I8" s="15">
        <f t="shared" si="0"/>
        <v>0</v>
      </c>
      <c r="J8" s="16">
        <f t="shared" si="1"/>
        <v>0</v>
      </c>
      <c r="K8" s="21">
        <f t="shared" si="2"/>
        <v>0</v>
      </c>
      <c r="L8" s="11"/>
    </row>
    <row r="9" spans="1:12" x14ac:dyDescent="0.25">
      <c r="G9" s="76"/>
      <c r="H9" s="20">
        <v>7</v>
      </c>
      <c r="I9" s="15">
        <f t="shared" si="0"/>
        <v>0</v>
      </c>
      <c r="J9" s="16">
        <f t="shared" si="1"/>
        <v>0</v>
      </c>
      <c r="K9" s="21">
        <f t="shared" si="2"/>
        <v>0</v>
      </c>
      <c r="L9" s="11"/>
    </row>
    <row r="10" spans="1:12" x14ac:dyDescent="0.25">
      <c r="G10" s="76"/>
      <c r="H10" s="20">
        <v>8</v>
      </c>
      <c r="I10" s="15">
        <f t="shared" si="0"/>
        <v>0</v>
      </c>
      <c r="J10" s="16">
        <f t="shared" si="1"/>
        <v>0</v>
      </c>
      <c r="K10" s="21">
        <f t="shared" si="2"/>
        <v>0</v>
      </c>
      <c r="L10" s="11"/>
    </row>
    <row r="11" spans="1:12" x14ac:dyDescent="0.25">
      <c r="G11" s="76"/>
      <c r="H11" s="20">
        <v>9</v>
      </c>
      <c r="I11" s="15">
        <f t="shared" si="0"/>
        <v>0</v>
      </c>
      <c r="J11" s="16">
        <f t="shared" si="1"/>
        <v>0</v>
      </c>
      <c r="K11" s="21">
        <f t="shared" si="2"/>
        <v>0</v>
      </c>
      <c r="L11" s="11"/>
    </row>
    <row r="12" spans="1:12" x14ac:dyDescent="0.25">
      <c r="G12" s="76"/>
      <c r="H12" s="20">
        <v>10</v>
      </c>
      <c r="I12" s="15">
        <f t="shared" si="0"/>
        <v>0</v>
      </c>
      <c r="J12" s="16">
        <f t="shared" si="1"/>
        <v>0</v>
      </c>
      <c r="K12" s="21">
        <f t="shared" si="2"/>
        <v>0</v>
      </c>
      <c r="L12" s="11"/>
    </row>
    <row r="13" spans="1:12" x14ac:dyDescent="0.25">
      <c r="G13" s="76"/>
      <c r="H13" s="20">
        <v>11</v>
      </c>
      <c r="I13" s="15">
        <f t="shared" si="0"/>
        <v>0</v>
      </c>
      <c r="J13" s="16">
        <f t="shared" si="1"/>
        <v>0</v>
      </c>
      <c r="K13" s="21">
        <f t="shared" si="2"/>
        <v>0</v>
      </c>
      <c r="L13" s="11"/>
    </row>
    <row r="14" spans="1:12" x14ac:dyDescent="0.25">
      <c r="G14" s="76"/>
      <c r="H14" s="20">
        <v>12</v>
      </c>
      <c r="I14" s="15">
        <f t="shared" si="0"/>
        <v>0</v>
      </c>
      <c r="J14" s="16">
        <f t="shared" si="1"/>
        <v>0</v>
      </c>
      <c r="K14" s="21">
        <f t="shared" si="2"/>
        <v>0</v>
      </c>
      <c r="L14" s="11"/>
    </row>
    <row r="15" spans="1:12" x14ac:dyDescent="0.25">
      <c r="G15" s="76"/>
      <c r="H15" s="20">
        <v>13</v>
      </c>
      <c r="I15" s="15">
        <f t="shared" si="0"/>
        <v>0</v>
      </c>
      <c r="J15" s="16">
        <f t="shared" si="1"/>
        <v>0</v>
      </c>
      <c r="K15" s="21">
        <f t="shared" si="2"/>
        <v>0</v>
      </c>
      <c r="L15" s="11"/>
    </row>
    <row r="16" spans="1:12" x14ac:dyDescent="0.25">
      <c r="G16" s="76"/>
      <c r="H16" s="20">
        <v>14</v>
      </c>
      <c r="I16" s="15">
        <f t="shared" si="0"/>
        <v>0</v>
      </c>
      <c r="J16" s="16">
        <f t="shared" si="1"/>
        <v>0</v>
      </c>
      <c r="K16" s="21">
        <f t="shared" si="2"/>
        <v>0</v>
      </c>
      <c r="L16" s="11"/>
    </row>
    <row r="17" spans="7:12" x14ac:dyDescent="0.25">
      <c r="G17" s="76"/>
      <c r="H17" s="7">
        <v>15</v>
      </c>
      <c r="I17" s="8">
        <f t="shared" si="0"/>
        <v>0</v>
      </c>
      <c r="J17" s="22">
        <f t="shared" si="1"/>
        <v>0</v>
      </c>
      <c r="K17" s="23">
        <f t="shared" si="2"/>
        <v>0</v>
      </c>
      <c r="L17" s="11"/>
    </row>
    <row r="18" spans="7:12" x14ac:dyDescent="0.25">
      <c r="G18" s="73" t="s">
        <v>28</v>
      </c>
      <c r="H18" s="74"/>
      <c r="I18" s="26">
        <f>SUM(I3:I17)</f>
        <v>0</v>
      </c>
      <c r="J18" s="26">
        <f t="shared" ref="J18:K18" si="3">SUM(J3:J17)</f>
        <v>0</v>
      </c>
      <c r="K18" s="26">
        <f t="shared" si="3"/>
        <v>0</v>
      </c>
      <c r="L18" s="11"/>
    </row>
    <row r="19" spans="7:12" x14ac:dyDescent="0.25">
      <c r="H19" s="6"/>
      <c r="I19" s="17"/>
      <c r="J19" s="18"/>
      <c r="K19" s="19"/>
      <c r="L19" s="11"/>
    </row>
    <row r="20" spans="7:12" x14ac:dyDescent="0.25">
      <c r="G20" s="67" t="s">
        <v>9</v>
      </c>
      <c r="H20" s="20">
        <v>16</v>
      </c>
      <c r="I20" s="15">
        <f t="shared" ref="I20:I34" si="4">SUMIF($A$3:$A$32998,H20,$B$3:$B$32998)</f>
        <v>0</v>
      </c>
      <c r="J20" s="16">
        <f t="shared" ref="J20:J34" si="5">SUMIF($A$3:$A$32998,H20,$C$3:$C$32998)</f>
        <v>0</v>
      </c>
      <c r="K20" s="21">
        <f t="shared" ref="K20:K34" si="6">I20-J20</f>
        <v>0</v>
      </c>
      <c r="L20" s="11"/>
    </row>
    <row r="21" spans="7:12" ht="15" customHeight="1" x14ac:dyDescent="0.25">
      <c r="G21" s="67"/>
      <c r="H21" s="20">
        <v>17</v>
      </c>
      <c r="I21" s="15">
        <f t="shared" si="4"/>
        <v>0</v>
      </c>
      <c r="J21" s="16">
        <f t="shared" si="5"/>
        <v>0</v>
      </c>
      <c r="K21" s="21">
        <f t="shared" si="6"/>
        <v>0</v>
      </c>
      <c r="L21" s="11"/>
    </row>
    <row r="22" spans="7:12" x14ac:dyDescent="0.25">
      <c r="G22" s="67"/>
      <c r="H22" s="20">
        <v>18</v>
      </c>
      <c r="I22" s="15">
        <f t="shared" si="4"/>
        <v>0</v>
      </c>
      <c r="J22" s="16">
        <f t="shared" si="5"/>
        <v>0</v>
      </c>
      <c r="K22" s="21">
        <f t="shared" si="6"/>
        <v>0</v>
      </c>
      <c r="L22" s="11"/>
    </row>
    <row r="23" spans="7:12" x14ac:dyDescent="0.25">
      <c r="G23" s="67"/>
      <c r="H23" s="20">
        <v>19</v>
      </c>
      <c r="I23" s="15">
        <f t="shared" si="4"/>
        <v>0</v>
      </c>
      <c r="J23" s="16">
        <f t="shared" si="5"/>
        <v>0</v>
      </c>
      <c r="K23" s="21">
        <f t="shared" si="6"/>
        <v>0</v>
      </c>
      <c r="L23" s="11"/>
    </row>
    <row r="24" spans="7:12" x14ac:dyDescent="0.25">
      <c r="G24" s="67"/>
      <c r="H24" s="20">
        <v>20</v>
      </c>
      <c r="I24" s="15">
        <f t="shared" si="4"/>
        <v>0</v>
      </c>
      <c r="J24" s="16">
        <f t="shared" si="5"/>
        <v>0</v>
      </c>
      <c r="K24" s="21">
        <f t="shared" si="6"/>
        <v>0</v>
      </c>
      <c r="L24" s="11"/>
    </row>
    <row r="25" spans="7:12" x14ac:dyDescent="0.25">
      <c r="G25" s="67"/>
      <c r="H25" s="20">
        <v>21</v>
      </c>
      <c r="I25" s="15">
        <f t="shared" si="4"/>
        <v>0</v>
      </c>
      <c r="J25" s="16">
        <f t="shared" si="5"/>
        <v>0</v>
      </c>
      <c r="K25" s="21">
        <f t="shared" si="6"/>
        <v>0</v>
      </c>
      <c r="L25" s="11"/>
    </row>
    <row r="26" spans="7:12" x14ac:dyDescent="0.25">
      <c r="G26" s="67"/>
      <c r="H26" s="20">
        <v>22</v>
      </c>
      <c r="I26" s="15">
        <f t="shared" si="4"/>
        <v>0</v>
      </c>
      <c r="J26" s="16">
        <f t="shared" si="5"/>
        <v>0</v>
      </c>
      <c r="K26" s="21">
        <f t="shared" si="6"/>
        <v>0</v>
      </c>
      <c r="L26" s="11"/>
    </row>
    <row r="27" spans="7:12" x14ac:dyDescent="0.25">
      <c r="G27" s="67"/>
      <c r="H27" s="20">
        <v>23</v>
      </c>
      <c r="I27" s="15">
        <f t="shared" si="4"/>
        <v>0</v>
      </c>
      <c r="J27" s="16">
        <f t="shared" si="5"/>
        <v>0</v>
      </c>
      <c r="K27" s="21">
        <f t="shared" si="6"/>
        <v>0</v>
      </c>
      <c r="L27" s="11"/>
    </row>
    <row r="28" spans="7:12" x14ac:dyDescent="0.25">
      <c r="G28" s="67"/>
      <c r="H28" s="20">
        <v>24</v>
      </c>
      <c r="I28" s="15">
        <f t="shared" si="4"/>
        <v>0</v>
      </c>
      <c r="J28" s="16">
        <f t="shared" si="5"/>
        <v>0</v>
      </c>
      <c r="K28" s="21">
        <f t="shared" si="6"/>
        <v>0</v>
      </c>
      <c r="L28" s="11"/>
    </row>
    <row r="29" spans="7:12" x14ac:dyDescent="0.25">
      <c r="G29" s="67"/>
      <c r="H29" s="20">
        <v>25</v>
      </c>
      <c r="I29" s="15">
        <f t="shared" si="4"/>
        <v>0</v>
      </c>
      <c r="J29" s="16">
        <f t="shared" si="5"/>
        <v>0</v>
      </c>
      <c r="K29" s="21">
        <f t="shared" si="6"/>
        <v>0</v>
      </c>
      <c r="L29" s="11"/>
    </row>
    <row r="30" spans="7:12" x14ac:dyDescent="0.25">
      <c r="G30" s="67"/>
      <c r="H30" s="20">
        <v>26</v>
      </c>
      <c r="I30" s="15">
        <f t="shared" si="4"/>
        <v>0</v>
      </c>
      <c r="J30" s="16">
        <f t="shared" si="5"/>
        <v>0</v>
      </c>
      <c r="K30" s="21">
        <f t="shared" si="6"/>
        <v>0</v>
      </c>
      <c r="L30" s="11"/>
    </row>
    <row r="31" spans="7:12" x14ac:dyDescent="0.25">
      <c r="G31" s="67"/>
      <c r="H31" s="20">
        <v>27</v>
      </c>
      <c r="I31" s="15">
        <f t="shared" si="4"/>
        <v>0</v>
      </c>
      <c r="J31" s="16">
        <f t="shared" si="5"/>
        <v>0</v>
      </c>
      <c r="K31" s="21">
        <f t="shared" si="6"/>
        <v>0</v>
      </c>
      <c r="L31" s="11"/>
    </row>
    <row r="32" spans="7:12" x14ac:dyDescent="0.25">
      <c r="G32" s="67"/>
      <c r="H32" s="20">
        <v>28</v>
      </c>
      <c r="I32" s="15">
        <f t="shared" si="4"/>
        <v>0</v>
      </c>
      <c r="J32" s="16">
        <f t="shared" si="5"/>
        <v>0</v>
      </c>
      <c r="K32" s="21">
        <f t="shared" si="6"/>
        <v>0</v>
      </c>
      <c r="L32" s="11"/>
    </row>
    <row r="33" spans="7:12" x14ac:dyDescent="0.25">
      <c r="G33" s="67"/>
      <c r="H33" s="20">
        <v>29</v>
      </c>
      <c r="I33" s="15">
        <f t="shared" si="4"/>
        <v>0</v>
      </c>
      <c r="J33" s="16">
        <f t="shared" si="5"/>
        <v>0</v>
      </c>
      <c r="K33" s="21">
        <f t="shared" si="6"/>
        <v>0</v>
      </c>
      <c r="L33" s="11"/>
    </row>
    <row r="34" spans="7:12" x14ac:dyDescent="0.25">
      <c r="G34" s="67"/>
      <c r="H34" s="20">
        <v>30</v>
      </c>
      <c r="I34" s="15">
        <f t="shared" si="4"/>
        <v>0</v>
      </c>
      <c r="J34" s="16">
        <f t="shared" si="5"/>
        <v>0</v>
      </c>
      <c r="K34" s="21">
        <f t="shared" si="6"/>
        <v>0</v>
      </c>
      <c r="L34" s="11"/>
    </row>
    <row r="35" spans="7:12" x14ac:dyDescent="0.25">
      <c r="G35" s="67"/>
      <c r="H35" s="7"/>
      <c r="I35" s="8"/>
      <c r="J35" s="22"/>
      <c r="K35" s="23"/>
      <c r="L35" s="11"/>
    </row>
    <row r="36" spans="7:12" x14ac:dyDescent="0.25">
      <c r="G36" s="69" t="s">
        <v>29</v>
      </c>
      <c r="H36" s="69"/>
      <c r="I36" s="27">
        <f>SUM(I20:I35)</f>
        <v>0</v>
      </c>
      <c r="J36" s="27">
        <f t="shared" ref="J36:K36" si="7">SUM(J20:J35)</f>
        <v>0</v>
      </c>
      <c r="K36" s="27">
        <f t="shared" si="7"/>
        <v>0</v>
      </c>
      <c r="L36" s="9"/>
    </row>
    <row r="38" spans="7:12" x14ac:dyDescent="0.25">
      <c r="G38" s="70" t="s">
        <v>30</v>
      </c>
      <c r="H38" s="70"/>
      <c r="I38" s="70"/>
      <c r="J38" s="71" t="str">
        <f>A1</f>
        <v>OUTRUBRO</v>
      </c>
      <c r="K38" s="70"/>
    </row>
    <row r="39" spans="7:12" x14ac:dyDescent="0.25">
      <c r="G39" s="5"/>
      <c r="H39" s="5"/>
      <c r="I39" s="28"/>
      <c r="J39" s="28"/>
      <c r="K39" s="5"/>
    </row>
    <row r="40" spans="7:12" x14ac:dyDescent="0.25">
      <c r="G40" s="5"/>
      <c r="H40" s="64" t="s">
        <v>31</v>
      </c>
      <c r="I40" s="64"/>
      <c r="J40" s="65">
        <f>I18+I36</f>
        <v>0</v>
      </c>
      <c r="K40" s="65"/>
    </row>
    <row r="41" spans="7:12" x14ac:dyDescent="0.25">
      <c r="G41" s="5"/>
      <c r="H41" s="5"/>
      <c r="I41" s="28"/>
      <c r="J41" s="66"/>
      <c r="K41" s="66"/>
    </row>
    <row r="42" spans="7:12" x14ac:dyDescent="0.25">
      <c r="G42" s="5"/>
      <c r="H42" s="64" t="s">
        <v>32</v>
      </c>
      <c r="I42" s="64"/>
      <c r="J42" s="65">
        <f>J18+J36</f>
        <v>0</v>
      </c>
      <c r="K42" s="65"/>
    </row>
    <row r="43" spans="7:12" x14ac:dyDescent="0.25">
      <c r="G43" s="5"/>
      <c r="H43" s="5"/>
      <c r="I43" s="28"/>
      <c r="J43" s="28"/>
      <c r="K43" s="5"/>
    </row>
    <row r="44" spans="7:12" x14ac:dyDescent="0.25">
      <c r="G44" s="5"/>
      <c r="H44" s="64" t="s">
        <v>4</v>
      </c>
      <c r="I44" s="64"/>
      <c r="J44" s="65">
        <f>K18+K36</f>
        <v>0</v>
      </c>
      <c r="K44" s="65"/>
    </row>
  </sheetData>
  <sheetProtection algorithmName="SHA-512" hashValue="S2HS5rr/NLYMo8mnJj+m4tgD0dhgudgrZZPCz8wz/DUF72v7Ttqhj1nkNqVENSxRb2hXf3jKOsgB6gVejJH5nQ==" saltValue="WeV0MIUHXI7Ptz4LPY5mQg==" spinCount="100000" sheet="1" objects="1" scenarios="1" autoFilter="0" pivotTables="0"/>
  <autoFilter ref="A2:E2" xr:uid="{00000000-0001-0000-0A00-000000000000}"/>
  <mergeCells count="17">
    <mergeCell ref="A1:B1"/>
    <mergeCell ref="C1:D1"/>
    <mergeCell ref="G1:I1"/>
    <mergeCell ref="J1:K1"/>
    <mergeCell ref="G3:G17"/>
    <mergeCell ref="G18:H18"/>
    <mergeCell ref="G20:G35"/>
    <mergeCell ref="H42:I42"/>
    <mergeCell ref="J42:K42"/>
    <mergeCell ref="H44:I44"/>
    <mergeCell ref="J44:K44"/>
    <mergeCell ref="G36:H36"/>
    <mergeCell ref="G38:I38"/>
    <mergeCell ref="J38:K38"/>
    <mergeCell ref="H40:I40"/>
    <mergeCell ref="J40:K40"/>
    <mergeCell ref="J41:K41"/>
  </mergeCells>
  <conditionalFormatting sqref="K3:K17">
    <cfRule type="cellIs" dxfId="15" priority="4" operator="lessThan">
      <formula>0</formula>
    </cfRule>
  </conditionalFormatting>
  <conditionalFormatting sqref="K18">
    <cfRule type="cellIs" dxfId="14" priority="3" operator="lessThan">
      <formula>0</formula>
    </cfRule>
  </conditionalFormatting>
  <conditionalFormatting sqref="K20:K35">
    <cfRule type="cellIs" dxfId="13" priority="2" operator="lessThan">
      <formula>0</formula>
    </cfRule>
  </conditionalFormatting>
  <conditionalFormatting sqref="K36">
    <cfRule type="cellIs" dxfId="12" priority="1" operator="lessThan">
      <formula>0</formula>
    </cfRule>
  </conditionalFormatting>
  <hyperlinks>
    <hyperlink ref="E6" r:id="rId1" xr:uid="{73F8510E-3A63-4B92-B421-E0EFF0D8C303}"/>
  </hyperlink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12"/>
  <dimension ref="A1:L44"/>
  <sheetViews>
    <sheetView workbookViewId="0">
      <pane ySplit="2" topLeftCell="A3" activePane="bottomLeft" state="frozen"/>
      <selection activeCell="G3" sqref="G3:J17"/>
      <selection pane="bottomLeft" activeCell="E9" sqref="E9"/>
    </sheetView>
  </sheetViews>
  <sheetFormatPr defaultRowHeight="15" x14ac:dyDescent="0.25"/>
  <cols>
    <col min="1" max="1" width="7.5703125" style="4" customWidth="1"/>
    <col min="2" max="2" width="17.5703125" style="2" customWidth="1"/>
    <col min="3" max="3" width="17.42578125" style="3" customWidth="1"/>
    <col min="4" max="4" width="12.5703125" style="1" bestFit="1" customWidth="1"/>
    <col min="5" max="5" width="51.28515625" customWidth="1"/>
    <col min="6" max="6" width="2.7109375" customWidth="1"/>
    <col min="7" max="7" width="3.85546875" customWidth="1"/>
    <col min="8" max="8" width="7.140625" customWidth="1"/>
    <col min="9" max="10" width="16.85546875" style="1" bestFit="1" customWidth="1"/>
    <col min="11" max="11" width="18.140625" customWidth="1"/>
    <col min="12" max="12" width="2.7109375" customWidth="1"/>
  </cols>
  <sheetData>
    <row r="1" spans="1:12" ht="23.25" x14ac:dyDescent="0.35">
      <c r="A1" s="72" t="s">
        <v>73</v>
      </c>
      <c r="B1" s="72"/>
      <c r="C1" s="72" t="s">
        <v>11</v>
      </c>
      <c r="D1" s="72"/>
      <c r="E1" s="57" t="s">
        <v>69</v>
      </c>
      <c r="G1" s="75" t="str">
        <f>A1</f>
        <v>NOVEMBRO</v>
      </c>
      <c r="H1" s="75"/>
      <c r="I1" s="75"/>
      <c r="J1" s="68" t="s">
        <v>10</v>
      </c>
      <c r="K1" s="68"/>
      <c r="L1" s="24"/>
    </row>
    <row r="2" spans="1:12" ht="18.75" x14ac:dyDescent="0.3">
      <c r="A2" s="29" t="s">
        <v>1</v>
      </c>
      <c r="B2" s="30" t="s">
        <v>2</v>
      </c>
      <c r="C2" s="30" t="s">
        <v>3</v>
      </c>
      <c r="D2" s="30" t="s">
        <v>33</v>
      </c>
      <c r="E2" s="31" t="s">
        <v>48</v>
      </c>
      <c r="G2" s="10"/>
      <c r="H2" s="12" t="s">
        <v>1</v>
      </c>
      <c r="I2" s="13" t="s">
        <v>5</v>
      </c>
      <c r="J2" s="13" t="s">
        <v>6</v>
      </c>
      <c r="K2" s="14" t="s">
        <v>7</v>
      </c>
      <c r="L2" s="25"/>
    </row>
    <row r="3" spans="1:12" x14ac:dyDescent="0.25">
      <c r="G3" s="76" t="s">
        <v>8</v>
      </c>
      <c r="H3" s="6">
        <v>1</v>
      </c>
      <c r="I3" s="17">
        <f t="shared" ref="I3:I17" si="0">SUMIF($A$3:$A$32998,H3,$B$3:$B$32998)</f>
        <v>0</v>
      </c>
      <c r="J3" s="18">
        <f t="shared" ref="J3:J17" si="1">SUMIF($A$3:$A$32998,H3,$C$3:$C$32998)</f>
        <v>0</v>
      </c>
      <c r="K3" s="19">
        <f>I3-J3</f>
        <v>0</v>
      </c>
      <c r="L3" s="11"/>
    </row>
    <row r="4" spans="1:12" x14ac:dyDescent="0.25">
      <c r="G4" s="76"/>
      <c r="H4" s="20">
        <v>2</v>
      </c>
      <c r="I4" s="15">
        <f t="shared" si="0"/>
        <v>0</v>
      </c>
      <c r="J4" s="16">
        <f t="shared" si="1"/>
        <v>0</v>
      </c>
      <c r="K4" s="21">
        <f t="shared" ref="K4:K17" si="2">I4-J4</f>
        <v>0</v>
      </c>
      <c r="L4" s="11"/>
    </row>
    <row r="5" spans="1:12" x14ac:dyDescent="0.25">
      <c r="E5" t="s">
        <v>71</v>
      </c>
      <c r="G5" s="76"/>
      <c r="H5" s="20">
        <v>3</v>
      </c>
      <c r="I5" s="15">
        <f t="shared" si="0"/>
        <v>0</v>
      </c>
      <c r="J5" s="16">
        <f t="shared" si="1"/>
        <v>0</v>
      </c>
      <c r="K5" s="21">
        <f t="shared" si="2"/>
        <v>0</v>
      </c>
      <c r="L5" s="11"/>
    </row>
    <row r="6" spans="1:12" x14ac:dyDescent="0.25">
      <c r="E6" s="85" t="s">
        <v>70</v>
      </c>
      <c r="G6" s="76"/>
      <c r="H6" s="20">
        <v>4</v>
      </c>
      <c r="I6" s="15">
        <f t="shared" si="0"/>
        <v>0</v>
      </c>
      <c r="J6" s="16">
        <f t="shared" si="1"/>
        <v>0</v>
      </c>
      <c r="K6" s="21">
        <f t="shared" si="2"/>
        <v>0</v>
      </c>
      <c r="L6" s="11"/>
    </row>
    <row r="7" spans="1:12" x14ac:dyDescent="0.25">
      <c r="G7" s="76"/>
      <c r="H7" s="20">
        <v>5</v>
      </c>
      <c r="I7" s="15">
        <f t="shared" si="0"/>
        <v>0</v>
      </c>
      <c r="J7" s="16">
        <f t="shared" si="1"/>
        <v>0</v>
      </c>
      <c r="K7" s="21">
        <f t="shared" si="2"/>
        <v>0</v>
      </c>
      <c r="L7" s="11"/>
    </row>
    <row r="8" spans="1:12" x14ac:dyDescent="0.25">
      <c r="G8" s="76"/>
      <c r="H8" s="20">
        <v>6</v>
      </c>
      <c r="I8" s="15">
        <f t="shared" si="0"/>
        <v>0</v>
      </c>
      <c r="J8" s="16">
        <f t="shared" si="1"/>
        <v>0</v>
      </c>
      <c r="K8" s="21">
        <f t="shared" si="2"/>
        <v>0</v>
      </c>
      <c r="L8" s="11"/>
    </row>
    <row r="9" spans="1:12" x14ac:dyDescent="0.25">
      <c r="G9" s="76"/>
      <c r="H9" s="20">
        <v>7</v>
      </c>
      <c r="I9" s="15">
        <f t="shared" si="0"/>
        <v>0</v>
      </c>
      <c r="J9" s="16">
        <f t="shared" si="1"/>
        <v>0</v>
      </c>
      <c r="K9" s="21">
        <f t="shared" si="2"/>
        <v>0</v>
      </c>
      <c r="L9" s="11"/>
    </row>
    <row r="10" spans="1:12" x14ac:dyDescent="0.25">
      <c r="G10" s="76"/>
      <c r="H10" s="20">
        <v>8</v>
      </c>
      <c r="I10" s="15">
        <f t="shared" si="0"/>
        <v>0</v>
      </c>
      <c r="J10" s="16">
        <f t="shared" si="1"/>
        <v>0</v>
      </c>
      <c r="K10" s="21">
        <f t="shared" si="2"/>
        <v>0</v>
      </c>
      <c r="L10" s="11"/>
    </row>
    <row r="11" spans="1:12" x14ac:dyDescent="0.25">
      <c r="G11" s="76"/>
      <c r="H11" s="20">
        <v>9</v>
      </c>
      <c r="I11" s="15">
        <f t="shared" si="0"/>
        <v>0</v>
      </c>
      <c r="J11" s="16">
        <f t="shared" si="1"/>
        <v>0</v>
      </c>
      <c r="K11" s="21">
        <f t="shared" si="2"/>
        <v>0</v>
      </c>
      <c r="L11" s="11"/>
    </row>
    <row r="12" spans="1:12" x14ac:dyDescent="0.25">
      <c r="G12" s="76"/>
      <c r="H12" s="20">
        <v>10</v>
      </c>
      <c r="I12" s="15">
        <f t="shared" si="0"/>
        <v>0</v>
      </c>
      <c r="J12" s="16">
        <f t="shared" si="1"/>
        <v>0</v>
      </c>
      <c r="K12" s="21">
        <f t="shared" si="2"/>
        <v>0</v>
      </c>
      <c r="L12" s="11"/>
    </row>
    <row r="13" spans="1:12" x14ac:dyDescent="0.25">
      <c r="G13" s="76"/>
      <c r="H13" s="20">
        <v>11</v>
      </c>
      <c r="I13" s="15">
        <f t="shared" si="0"/>
        <v>0</v>
      </c>
      <c r="J13" s="16">
        <f t="shared" si="1"/>
        <v>0</v>
      </c>
      <c r="K13" s="21">
        <f t="shared" si="2"/>
        <v>0</v>
      </c>
      <c r="L13" s="11"/>
    </row>
    <row r="14" spans="1:12" x14ac:dyDescent="0.25">
      <c r="G14" s="76"/>
      <c r="H14" s="20">
        <v>12</v>
      </c>
      <c r="I14" s="15">
        <f t="shared" si="0"/>
        <v>0</v>
      </c>
      <c r="J14" s="16">
        <f t="shared" si="1"/>
        <v>0</v>
      </c>
      <c r="K14" s="21">
        <f t="shared" si="2"/>
        <v>0</v>
      </c>
      <c r="L14" s="11"/>
    </row>
    <row r="15" spans="1:12" x14ac:dyDescent="0.25">
      <c r="G15" s="76"/>
      <c r="H15" s="20">
        <v>13</v>
      </c>
      <c r="I15" s="15">
        <f t="shared" si="0"/>
        <v>0</v>
      </c>
      <c r="J15" s="16">
        <f t="shared" si="1"/>
        <v>0</v>
      </c>
      <c r="K15" s="21">
        <f t="shared" si="2"/>
        <v>0</v>
      </c>
      <c r="L15" s="11"/>
    </row>
    <row r="16" spans="1:12" x14ac:dyDescent="0.25">
      <c r="G16" s="76"/>
      <c r="H16" s="20">
        <v>14</v>
      </c>
      <c r="I16" s="15">
        <f t="shared" si="0"/>
        <v>0</v>
      </c>
      <c r="J16" s="16">
        <f t="shared" si="1"/>
        <v>0</v>
      </c>
      <c r="K16" s="21">
        <f t="shared" si="2"/>
        <v>0</v>
      </c>
      <c r="L16" s="11"/>
    </row>
    <row r="17" spans="7:12" x14ac:dyDescent="0.25">
      <c r="G17" s="76"/>
      <c r="H17" s="7">
        <v>15</v>
      </c>
      <c r="I17" s="8">
        <f t="shared" si="0"/>
        <v>0</v>
      </c>
      <c r="J17" s="22">
        <f t="shared" si="1"/>
        <v>0</v>
      </c>
      <c r="K17" s="23">
        <f t="shared" si="2"/>
        <v>0</v>
      </c>
      <c r="L17" s="11"/>
    </row>
    <row r="18" spans="7:12" x14ac:dyDescent="0.25">
      <c r="G18" s="73" t="s">
        <v>28</v>
      </c>
      <c r="H18" s="74"/>
      <c r="I18" s="26">
        <f>SUM(I3:I17)</f>
        <v>0</v>
      </c>
      <c r="J18" s="26">
        <f t="shared" ref="J18:K18" si="3">SUM(J3:J17)</f>
        <v>0</v>
      </c>
      <c r="K18" s="26">
        <f t="shared" si="3"/>
        <v>0</v>
      </c>
      <c r="L18" s="11"/>
    </row>
    <row r="19" spans="7:12" x14ac:dyDescent="0.25">
      <c r="H19" s="6"/>
      <c r="I19" s="17"/>
      <c r="J19" s="18"/>
      <c r="K19" s="19"/>
      <c r="L19" s="11"/>
    </row>
    <row r="20" spans="7:12" x14ac:dyDescent="0.25">
      <c r="G20" s="67" t="s">
        <v>9</v>
      </c>
      <c r="H20" s="20">
        <v>16</v>
      </c>
      <c r="I20" s="15">
        <f t="shared" ref="I20:I34" si="4">SUMIF($A$3:$A$32998,H20,$B$3:$B$32998)</f>
        <v>0</v>
      </c>
      <c r="J20" s="16">
        <f t="shared" ref="J20:J34" si="5">SUMIF($A$3:$A$32998,H20,$C$3:$C$32998)</f>
        <v>0</v>
      </c>
      <c r="K20" s="21">
        <f t="shared" ref="K20:K34" si="6">I20-J20</f>
        <v>0</v>
      </c>
      <c r="L20" s="11"/>
    </row>
    <row r="21" spans="7:12" ht="15" customHeight="1" x14ac:dyDescent="0.25">
      <c r="G21" s="67"/>
      <c r="H21" s="20">
        <v>17</v>
      </c>
      <c r="I21" s="15">
        <f t="shared" si="4"/>
        <v>0</v>
      </c>
      <c r="J21" s="16">
        <f t="shared" si="5"/>
        <v>0</v>
      </c>
      <c r="K21" s="21">
        <f t="shared" si="6"/>
        <v>0</v>
      </c>
      <c r="L21" s="11"/>
    </row>
    <row r="22" spans="7:12" x14ac:dyDescent="0.25">
      <c r="G22" s="67"/>
      <c r="H22" s="20">
        <v>18</v>
      </c>
      <c r="I22" s="15">
        <f t="shared" si="4"/>
        <v>0</v>
      </c>
      <c r="J22" s="16">
        <f t="shared" si="5"/>
        <v>0</v>
      </c>
      <c r="K22" s="21">
        <f t="shared" si="6"/>
        <v>0</v>
      </c>
      <c r="L22" s="11"/>
    </row>
    <row r="23" spans="7:12" x14ac:dyDescent="0.25">
      <c r="G23" s="67"/>
      <c r="H23" s="20">
        <v>19</v>
      </c>
      <c r="I23" s="15">
        <f t="shared" si="4"/>
        <v>0</v>
      </c>
      <c r="J23" s="16">
        <f t="shared" si="5"/>
        <v>0</v>
      </c>
      <c r="K23" s="21">
        <f t="shared" si="6"/>
        <v>0</v>
      </c>
      <c r="L23" s="11"/>
    </row>
    <row r="24" spans="7:12" x14ac:dyDescent="0.25">
      <c r="G24" s="67"/>
      <c r="H24" s="20">
        <v>20</v>
      </c>
      <c r="I24" s="15">
        <f t="shared" si="4"/>
        <v>0</v>
      </c>
      <c r="J24" s="16">
        <f t="shared" si="5"/>
        <v>0</v>
      </c>
      <c r="K24" s="21">
        <f t="shared" si="6"/>
        <v>0</v>
      </c>
      <c r="L24" s="11"/>
    </row>
    <row r="25" spans="7:12" x14ac:dyDescent="0.25">
      <c r="G25" s="67"/>
      <c r="H25" s="20">
        <v>21</v>
      </c>
      <c r="I25" s="15">
        <f t="shared" si="4"/>
        <v>0</v>
      </c>
      <c r="J25" s="16">
        <f t="shared" si="5"/>
        <v>0</v>
      </c>
      <c r="K25" s="21">
        <f t="shared" si="6"/>
        <v>0</v>
      </c>
      <c r="L25" s="11"/>
    </row>
    <row r="26" spans="7:12" x14ac:dyDescent="0.25">
      <c r="G26" s="67"/>
      <c r="H26" s="20">
        <v>22</v>
      </c>
      <c r="I26" s="15">
        <f t="shared" si="4"/>
        <v>0</v>
      </c>
      <c r="J26" s="16">
        <f t="shared" si="5"/>
        <v>0</v>
      </c>
      <c r="K26" s="21">
        <f t="shared" si="6"/>
        <v>0</v>
      </c>
      <c r="L26" s="11"/>
    </row>
    <row r="27" spans="7:12" x14ac:dyDescent="0.25">
      <c r="G27" s="67"/>
      <c r="H27" s="20">
        <v>23</v>
      </c>
      <c r="I27" s="15">
        <f t="shared" si="4"/>
        <v>0</v>
      </c>
      <c r="J27" s="16">
        <f t="shared" si="5"/>
        <v>0</v>
      </c>
      <c r="K27" s="21">
        <f t="shared" si="6"/>
        <v>0</v>
      </c>
      <c r="L27" s="11"/>
    </row>
    <row r="28" spans="7:12" x14ac:dyDescent="0.25">
      <c r="G28" s="67"/>
      <c r="H28" s="20">
        <v>24</v>
      </c>
      <c r="I28" s="15">
        <f t="shared" si="4"/>
        <v>0</v>
      </c>
      <c r="J28" s="16">
        <f t="shared" si="5"/>
        <v>0</v>
      </c>
      <c r="K28" s="21">
        <f t="shared" si="6"/>
        <v>0</v>
      </c>
      <c r="L28" s="11"/>
    </row>
    <row r="29" spans="7:12" x14ac:dyDescent="0.25">
      <c r="G29" s="67"/>
      <c r="H29" s="20">
        <v>25</v>
      </c>
      <c r="I29" s="15">
        <f t="shared" si="4"/>
        <v>0</v>
      </c>
      <c r="J29" s="16">
        <f t="shared" si="5"/>
        <v>0</v>
      </c>
      <c r="K29" s="21">
        <f t="shared" si="6"/>
        <v>0</v>
      </c>
      <c r="L29" s="11"/>
    </row>
    <row r="30" spans="7:12" x14ac:dyDescent="0.25">
      <c r="G30" s="67"/>
      <c r="H30" s="20">
        <v>26</v>
      </c>
      <c r="I30" s="15">
        <f t="shared" si="4"/>
        <v>0</v>
      </c>
      <c r="J30" s="16">
        <f t="shared" si="5"/>
        <v>0</v>
      </c>
      <c r="K30" s="21">
        <f t="shared" si="6"/>
        <v>0</v>
      </c>
      <c r="L30" s="11"/>
    </row>
    <row r="31" spans="7:12" x14ac:dyDescent="0.25">
      <c r="G31" s="67"/>
      <c r="H31" s="20">
        <v>27</v>
      </c>
      <c r="I31" s="15">
        <f t="shared" si="4"/>
        <v>0</v>
      </c>
      <c r="J31" s="16">
        <f t="shared" si="5"/>
        <v>0</v>
      </c>
      <c r="K31" s="21">
        <f t="shared" si="6"/>
        <v>0</v>
      </c>
      <c r="L31" s="11"/>
    </row>
    <row r="32" spans="7:12" x14ac:dyDescent="0.25">
      <c r="G32" s="67"/>
      <c r="H32" s="20">
        <v>28</v>
      </c>
      <c r="I32" s="15">
        <f t="shared" si="4"/>
        <v>0</v>
      </c>
      <c r="J32" s="16">
        <f t="shared" si="5"/>
        <v>0</v>
      </c>
      <c r="K32" s="21">
        <f t="shared" si="6"/>
        <v>0</v>
      </c>
      <c r="L32" s="11"/>
    </row>
    <row r="33" spans="7:12" x14ac:dyDescent="0.25">
      <c r="G33" s="67"/>
      <c r="H33" s="20">
        <v>29</v>
      </c>
      <c r="I33" s="15">
        <f t="shared" si="4"/>
        <v>0</v>
      </c>
      <c r="J33" s="16">
        <f t="shared" si="5"/>
        <v>0</v>
      </c>
      <c r="K33" s="21">
        <f t="shared" si="6"/>
        <v>0</v>
      </c>
      <c r="L33" s="11"/>
    </row>
    <row r="34" spans="7:12" x14ac:dyDescent="0.25">
      <c r="G34" s="67"/>
      <c r="H34" s="20">
        <v>30</v>
      </c>
      <c r="I34" s="15">
        <f t="shared" si="4"/>
        <v>0</v>
      </c>
      <c r="J34" s="16">
        <f t="shared" si="5"/>
        <v>0</v>
      </c>
      <c r="K34" s="21">
        <f t="shared" si="6"/>
        <v>0</v>
      </c>
      <c r="L34" s="11"/>
    </row>
    <row r="35" spans="7:12" x14ac:dyDescent="0.25">
      <c r="G35" s="67"/>
      <c r="H35" s="7"/>
      <c r="I35" s="8"/>
      <c r="J35" s="22"/>
      <c r="K35" s="23"/>
      <c r="L35" s="11"/>
    </row>
    <row r="36" spans="7:12" x14ac:dyDescent="0.25">
      <c r="G36" s="69" t="s">
        <v>29</v>
      </c>
      <c r="H36" s="69"/>
      <c r="I36" s="27">
        <f>SUM(I20:I35)</f>
        <v>0</v>
      </c>
      <c r="J36" s="27">
        <f t="shared" ref="J36:K36" si="7">SUM(J20:J35)</f>
        <v>0</v>
      </c>
      <c r="K36" s="27">
        <f t="shared" si="7"/>
        <v>0</v>
      </c>
      <c r="L36" s="9"/>
    </row>
    <row r="38" spans="7:12" x14ac:dyDescent="0.25">
      <c r="G38" s="70" t="s">
        <v>30</v>
      </c>
      <c r="H38" s="70"/>
      <c r="I38" s="70"/>
      <c r="J38" s="71" t="str">
        <f>A1</f>
        <v>NOVEMBRO</v>
      </c>
      <c r="K38" s="70"/>
    </row>
    <row r="39" spans="7:12" x14ac:dyDescent="0.25">
      <c r="G39" s="5"/>
      <c r="H39" s="5"/>
      <c r="I39" s="28"/>
      <c r="J39" s="28"/>
      <c r="K39" s="5"/>
    </row>
    <row r="40" spans="7:12" x14ac:dyDescent="0.25">
      <c r="G40" s="5"/>
      <c r="H40" s="64" t="s">
        <v>31</v>
      </c>
      <c r="I40" s="64"/>
      <c r="J40" s="65">
        <f>I18+I36</f>
        <v>0</v>
      </c>
      <c r="K40" s="65"/>
    </row>
    <row r="41" spans="7:12" x14ac:dyDescent="0.25">
      <c r="G41" s="5"/>
      <c r="H41" s="5"/>
      <c r="I41" s="28"/>
      <c r="J41" s="66"/>
      <c r="K41" s="66"/>
    </row>
    <row r="42" spans="7:12" x14ac:dyDescent="0.25">
      <c r="G42" s="5"/>
      <c r="H42" s="64" t="s">
        <v>32</v>
      </c>
      <c r="I42" s="64"/>
      <c r="J42" s="65">
        <f>J18+J36</f>
        <v>0</v>
      </c>
      <c r="K42" s="65"/>
    </row>
    <row r="43" spans="7:12" x14ac:dyDescent="0.25">
      <c r="G43" s="5"/>
      <c r="H43" s="5"/>
      <c r="I43" s="28"/>
      <c r="J43" s="28"/>
      <c r="K43" s="5"/>
    </row>
    <row r="44" spans="7:12" x14ac:dyDescent="0.25">
      <c r="G44" s="5"/>
      <c r="H44" s="64" t="s">
        <v>4</v>
      </c>
      <c r="I44" s="64"/>
      <c r="J44" s="65">
        <f>K18+K36</f>
        <v>0</v>
      </c>
      <c r="K44" s="65"/>
    </row>
  </sheetData>
  <sheetProtection algorithmName="SHA-512" hashValue="ckMPD6l5pyHoaDDGfJ9qMp4Bwn7g9xuftsZg5geLFhgWdFOdLR8R8oNT/UaaQnB6d9JYkXlToqTKNmu8Vjrgvg==" saltValue="U4738zNAEoFx1MXlQIDfgA==" spinCount="100000" sheet="1" objects="1" scenarios="1" sort="0" autoFilter="0"/>
  <autoFilter ref="A2:E2" xr:uid="{00000000-0001-0000-0B00-000000000000}"/>
  <mergeCells count="17">
    <mergeCell ref="A1:B1"/>
    <mergeCell ref="C1:D1"/>
    <mergeCell ref="G1:I1"/>
    <mergeCell ref="J1:K1"/>
    <mergeCell ref="G3:G17"/>
    <mergeCell ref="G18:H18"/>
    <mergeCell ref="G20:G35"/>
    <mergeCell ref="H42:I42"/>
    <mergeCell ref="J42:K42"/>
    <mergeCell ref="H44:I44"/>
    <mergeCell ref="J44:K44"/>
    <mergeCell ref="G36:H36"/>
    <mergeCell ref="G38:I38"/>
    <mergeCell ref="J38:K38"/>
    <mergeCell ref="H40:I40"/>
    <mergeCell ref="J40:K40"/>
    <mergeCell ref="J41:K41"/>
  </mergeCells>
  <conditionalFormatting sqref="K3:K17">
    <cfRule type="cellIs" dxfId="11" priority="4" operator="lessThan">
      <formula>0</formula>
    </cfRule>
  </conditionalFormatting>
  <conditionalFormatting sqref="K18">
    <cfRule type="cellIs" dxfId="10" priority="3" operator="lessThan">
      <formula>0</formula>
    </cfRule>
  </conditionalFormatting>
  <conditionalFormatting sqref="K20:K35">
    <cfRule type="cellIs" dxfId="9" priority="2" operator="lessThan">
      <formula>0</formula>
    </cfRule>
  </conditionalFormatting>
  <conditionalFormatting sqref="K36">
    <cfRule type="cellIs" dxfId="8" priority="1" operator="lessThan">
      <formula>0</formula>
    </cfRule>
  </conditionalFormatting>
  <hyperlinks>
    <hyperlink ref="E6" r:id="rId1" xr:uid="{B48EC4CD-46BE-478D-AE3F-D8115D68373C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13"/>
  <dimension ref="A1:L44"/>
  <sheetViews>
    <sheetView workbookViewId="0">
      <pane ySplit="2" topLeftCell="A3" activePane="bottomLeft" state="frozen"/>
      <selection activeCell="G3" sqref="G3:J17"/>
      <selection pane="bottomLeft" activeCell="C9" sqref="C9"/>
    </sheetView>
  </sheetViews>
  <sheetFormatPr defaultRowHeight="15" x14ac:dyDescent="0.25"/>
  <cols>
    <col min="1" max="1" width="7.5703125" style="4" customWidth="1"/>
    <col min="2" max="2" width="17.5703125" style="2" customWidth="1"/>
    <col min="3" max="3" width="17.42578125" style="3" customWidth="1"/>
    <col min="4" max="4" width="12.5703125" style="1" bestFit="1" customWidth="1"/>
    <col min="5" max="5" width="51.28515625" customWidth="1"/>
    <col min="6" max="6" width="2.7109375" customWidth="1"/>
    <col min="7" max="7" width="3.85546875" customWidth="1"/>
    <col min="8" max="8" width="7.140625" customWidth="1"/>
    <col min="9" max="10" width="16.85546875" style="1" bestFit="1" customWidth="1"/>
    <col min="11" max="11" width="18.140625" customWidth="1"/>
    <col min="12" max="12" width="2.7109375" customWidth="1"/>
  </cols>
  <sheetData>
    <row r="1" spans="1:12" ht="23.25" x14ac:dyDescent="0.35">
      <c r="A1" s="72" t="s">
        <v>74</v>
      </c>
      <c r="B1" s="72"/>
      <c r="C1" s="72" t="s">
        <v>11</v>
      </c>
      <c r="D1" s="72"/>
      <c r="E1" s="57" t="s">
        <v>69</v>
      </c>
      <c r="G1" s="75" t="str">
        <f>A1</f>
        <v>DEZEMBRO</v>
      </c>
      <c r="H1" s="75"/>
      <c r="I1" s="75"/>
      <c r="J1" s="68" t="s">
        <v>10</v>
      </c>
      <c r="K1" s="68"/>
      <c r="L1" s="24"/>
    </row>
    <row r="2" spans="1:12" ht="18.75" x14ac:dyDescent="0.3">
      <c r="A2" s="29" t="s">
        <v>1</v>
      </c>
      <c r="B2" s="30" t="s">
        <v>2</v>
      </c>
      <c r="C2" s="30" t="s">
        <v>3</v>
      </c>
      <c r="D2" s="30" t="s">
        <v>33</v>
      </c>
      <c r="E2" s="31" t="s">
        <v>48</v>
      </c>
      <c r="G2" s="10"/>
      <c r="H2" s="12" t="s">
        <v>1</v>
      </c>
      <c r="I2" s="13" t="s">
        <v>5</v>
      </c>
      <c r="J2" s="13" t="s">
        <v>6</v>
      </c>
      <c r="K2" s="14" t="s">
        <v>7</v>
      </c>
      <c r="L2" s="25"/>
    </row>
    <row r="3" spans="1:12" x14ac:dyDescent="0.25">
      <c r="G3" s="76" t="s">
        <v>8</v>
      </c>
      <c r="H3" s="6">
        <v>1</v>
      </c>
      <c r="I3" s="17">
        <f t="shared" ref="I3:I17" si="0">SUMIF($A$3:$A$32998,H3,$B$3:$B$32998)</f>
        <v>0</v>
      </c>
      <c r="J3" s="18">
        <f t="shared" ref="J3:J17" si="1">SUMIF($A$3:$A$32998,H3,$C$3:$C$32998)</f>
        <v>0</v>
      </c>
      <c r="K3" s="19">
        <f>I3-J3</f>
        <v>0</v>
      </c>
      <c r="L3" s="11"/>
    </row>
    <row r="4" spans="1:12" x14ac:dyDescent="0.25">
      <c r="G4" s="76"/>
      <c r="H4" s="20">
        <v>2</v>
      </c>
      <c r="I4" s="15">
        <f t="shared" si="0"/>
        <v>0</v>
      </c>
      <c r="J4" s="16">
        <f t="shared" si="1"/>
        <v>0</v>
      </c>
      <c r="K4" s="21">
        <f t="shared" ref="K4:K17" si="2">I4-J4</f>
        <v>0</v>
      </c>
      <c r="L4" s="11"/>
    </row>
    <row r="5" spans="1:12" x14ac:dyDescent="0.25">
      <c r="E5" t="s">
        <v>71</v>
      </c>
      <c r="G5" s="76"/>
      <c r="H5" s="20">
        <v>3</v>
      </c>
      <c r="I5" s="15">
        <f t="shared" si="0"/>
        <v>0</v>
      </c>
      <c r="J5" s="16">
        <f t="shared" si="1"/>
        <v>0</v>
      </c>
      <c r="K5" s="21">
        <f t="shared" si="2"/>
        <v>0</v>
      </c>
      <c r="L5" s="11"/>
    </row>
    <row r="6" spans="1:12" x14ac:dyDescent="0.25">
      <c r="E6" s="86" t="s">
        <v>70</v>
      </c>
      <c r="G6" s="76"/>
      <c r="H6" s="20">
        <v>4</v>
      </c>
      <c r="I6" s="15">
        <f t="shared" si="0"/>
        <v>0</v>
      </c>
      <c r="J6" s="16">
        <f t="shared" si="1"/>
        <v>0</v>
      </c>
      <c r="K6" s="21">
        <f t="shared" si="2"/>
        <v>0</v>
      </c>
      <c r="L6" s="11"/>
    </row>
    <row r="7" spans="1:12" x14ac:dyDescent="0.25">
      <c r="G7" s="76"/>
      <c r="H7" s="20">
        <v>5</v>
      </c>
      <c r="I7" s="15">
        <f t="shared" si="0"/>
        <v>0</v>
      </c>
      <c r="J7" s="16">
        <f t="shared" si="1"/>
        <v>0</v>
      </c>
      <c r="K7" s="21">
        <f t="shared" si="2"/>
        <v>0</v>
      </c>
      <c r="L7" s="11"/>
    </row>
    <row r="8" spans="1:12" x14ac:dyDescent="0.25">
      <c r="G8" s="76"/>
      <c r="H8" s="20">
        <v>6</v>
      </c>
      <c r="I8" s="15">
        <f t="shared" si="0"/>
        <v>0</v>
      </c>
      <c r="J8" s="16">
        <f t="shared" si="1"/>
        <v>0</v>
      </c>
      <c r="K8" s="21">
        <f t="shared" si="2"/>
        <v>0</v>
      </c>
      <c r="L8" s="11"/>
    </row>
    <row r="9" spans="1:12" x14ac:dyDescent="0.25">
      <c r="G9" s="76"/>
      <c r="H9" s="20">
        <v>7</v>
      </c>
      <c r="I9" s="15">
        <f t="shared" si="0"/>
        <v>0</v>
      </c>
      <c r="J9" s="16">
        <f t="shared" si="1"/>
        <v>0</v>
      </c>
      <c r="K9" s="21">
        <f t="shared" si="2"/>
        <v>0</v>
      </c>
      <c r="L9" s="11"/>
    </row>
    <row r="10" spans="1:12" x14ac:dyDescent="0.25">
      <c r="G10" s="76"/>
      <c r="H10" s="20">
        <v>8</v>
      </c>
      <c r="I10" s="15">
        <f t="shared" si="0"/>
        <v>0</v>
      </c>
      <c r="J10" s="16">
        <f t="shared" si="1"/>
        <v>0</v>
      </c>
      <c r="K10" s="21">
        <f t="shared" si="2"/>
        <v>0</v>
      </c>
      <c r="L10" s="11"/>
    </row>
    <row r="11" spans="1:12" x14ac:dyDescent="0.25">
      <c r="G11" s="76"/>
      <c r="H11" s="20">
        <v>9</v>
      </c>
      <c r="I11" s="15">
        <f t="shared" si="0"/>
        <v>0</v>
      </c>
      <c r="J11" s="16">
        <f t="shared" si="1"/>
        <v>0</v>
      </c>
      <c r="K11" s="21">
        <f t="shared" si="2"/>
        <v>0</v>
      </c>
      <c r="L11" s="11"/>
    </row>
    <row r="12" spans="1:12" x14ac:dyDescent="0.25">
      <c r="G12" s="76"/>
      <c r="H12" s="20">
        <v>10</v>
      </c>
      <c r="I12" s="15">
        <f t="shared" si="0"/>
        <v>0</v>
      </c>
      <c r="J12" s="16">
        <f t="shared" si="1"/>
        <v>0</v>
      </c>
      <c r="K12" s="21">
        <f t="shared" si="2"/>
        <v>0</v>
      </c>
      <c r="L12" s="11"/>
    </row>
    <row r="13" spans="1:12" x14ac:dyDescent="0.25">
      <c r="G13" s="76"/>
      <c r="H13" s="20">
        <v>11</v>
      </c>
      <c r="I13" s="15">
        <f t="shared" si="0"/>
        <v>0</v>
      </c>
      <c r="J13" s="16">
        <f t="shared" si="1"/>
        <v>0</v>
      </c>
      <c r="K13" s="21">
        <f t="shared" si="2"/>
        <v>0</v>
      </c>
      <c r="L13" s="11"/>
    </row>
    <row r="14" spans="1:12" x14ac:dyDescent="0.25">
      <c r="G14" s="76"/>
      <c r="H14" s="20">
        <v>12</v>
      </c>
      <c r="I14" s="15">
        <f t="shared" si="0"/>
        <v>0</v>
      </c>
      <c r="J14" s="16">
        <f t="shared" si="1"/>
        <v>0</v>
      </c>
      <c r="K14" s="21">
        <f t="shared" si="2"/>
        <v>0</v>
      </c>
      <c r="L14" s="11"/>
    </row>
    <row r="15" spans="1:12" x14ac:dyDescent="0.25">
      <c r="G15" s="76"/>
      <c r="H15" s="20">
        <v>13</v>
      </c>
      <c r="I15" s="15">
        <f t="shared" si="0"/>
        <v>0</v>
      </c>
      <c r="J15" s="16">
        <f t="shared" si="1"/>
        <v>0</v>
      </c>
      <c r="K15" s="21">
        <f t="shared" si="2"/>
        <v>0</v>
      </c>
      <c r="L15" s="11"/>
    </row>
    <row r="16" spans="1:12" x14ac:dyDescent="0.25">
      <c r="G16" s="76"/>
      <c r="H16" s="20">
        <v>14</v>
      </c>
      <c r="I16" s="15">
        <f t="shared" si="0"/>
        <v>0</v>
      </c>
      <c r="J16" s="16">
        <f t="shared" si="1"/>
        <v>0</v>
      </c>
      <c r="K16" s="21">
        <f t="shared" si="2"/>
        <v>0</v>
      </c>
      <c r="L16" s="11"/>
    </row>
    <row r="17" spans="7:12" x14ac:dyDescent="0.25">
      <c r="G17" s="76"/>
      <c r="H17" s="7">
        <v>15</v>
      </c>
      <c r="I17" s="8">
        <f t="shared" si="0"/>
        <v>0</v>
      </c>
      <c r="J17" s="22">
        <f t="shared" si="1"/>
        <v>0</v>
      </c>
      <c r="K17" s="23">
        <f t="shared" si="2"/>
        <v>0</v>
      </c>
      <c r="L17" s="11"/>
    </row>
    <row r="18" spans="7:12" ht="15" customHeight="1" x14ac:dyDescent="0.25">
      <c r="G18" s="73" t="s">
        <v>28</v>
      </c>
      <c r="H18" s="74"/>
      <c r="I18" s="26">
        <f>SUM(I3:I17)</f>
        <v>0</v>
      </c>
      <c r="J18" s="26">
        <f t="shared" ref="J18:K18" si="3">SUM(J3:J17)</f>
        <v>0</v>
      </c>
      <c r="K18" s="26">
        <f t="shared" si="3"/>
        <v>0</v>
      </c>
      <c r="L18" s="11"/>
    </row>
    <row r="19" spans="7:12" x14ac:dyDescent="0.25">
      <c r="H19" s="6"/>
      <c r="I19" s="17"/>
      <c r="J19" s="18"/>
      <c r="K19" s="19"/>
      <c r="L19" s="11"/>
    </row>
    <row r="20" spans="7:12" ht="15" customHeight="1" x14ac:dyDescent="0.25">
      <c r="G20" s="67" t="s">
        <v>9</v>
      </c>
      <c r="H20" s="20">
        <v>16</v>
      </c>
      <c r="I20" s="15">
        <f t="shared" ref="I20:I34" si="4">SUMIF($A$3:$A$32998,H20,$B$3:$B$32998)</f>
        <v>0</v>
      </c>
      <c r="J20" s="16">
        <f t="shared" ref="J20:J34" si="5">SUMIF($A$3:$A$32998,H20,$C$3:$C$32998)</f>
        <v>0</v>
      </c>
      <c r="K20" s="21">
        <f t="shared" ref="K20:K34" si="6">I20-J20</f>
        <v>0</v>
      </c>
      <c r="L20" s="11"/>
    </row>
    <row r="21" spans="7:12" ht="15" customHeight="1" x14ac:dyDescent="0.25">
      <c r="G21" s="67"/>
      <c r="H21" s="20">
        <v>17</v>
      </c>
      <c r="I21" s="15">
        <f t="shared" si="4"/>
        <v>0</v>
      </c>
      <c r="J21" s="16">
        <f t="shared" si="5"/>
        <v>0</v>
      </c>
      <c r="K21" s="21">
        <f t="shared" si="6"/>
        <v>0</v>
      </c>
      <c r="L21" s="11"/>
    </row>
    <row r="22" spans="7:12" x14ac:dyDescent="0.25">
      <c r="G22" s="67"/>
      <c r="H22" s="20">
        <v>18</v>
      </c>
      <c r="I22" s="15">
        <f t="shared" si="4"/>
        <v>0</v>
      </c>
      <c r="J22" s="16">
        <f t="shared" si="5"/>
        <v>0</v>
      </c>
      <c r="K22" s="21">
        <f t="shared" si="6"/>
        <v>0</v>
      </c>
      <c r="L22" s="11"/>
    </row>
    <row r="23" spans="7:12" x14ac:dyDescent="0.25">
      <c r="G23" s="67"/>
      <c r="H23" s="20">
        <v>19</v>
      </c>
      <c r="I23" s="15">
        <f t="shared" si="4"/>
        <v>0</v>
      </c>
      <c r="J23" s="16">
        <f t="shared" si="5"/>
        <v>0</v>
      </c>
      <c r="K23" s="21">
        <f t="shared" si="6"/>
        <v>0</v>
      </c>
      <c r="L23" s="11"/>
    </row>
    <row r="24" spans="7:12" x14ac:dyDescent="0.25">
      <c r="G24" s="67"/>
      <c r="H24" s="20">
        <v>20</v>
      </c>
      <c r="I24" s="15">
        <f t="shared" si="4"/>
        <v>0</v>
      </c>
      <c r="J24" s="16">
        <f t="shared" si="5"/>
        <v>0</v>
      </c>
      <c r="K24" s="21">
        <f t="shared" si="6"/>
        <v>0</v>
      </c>
      <c r="L24" s="11"/>
    </row>
    <row r="25" spans="7:12" x14ac:dyDescent="0.25">
      <c r="G25" s="67"/>
      <c r="H25" s="20">
        <v>21</v>
      </c>
      <c r="I25" s="15">
        <f t="shared" si="4"/>
        <v>0</v>
      </c>
      <c r="J25" s="16">
        <f t="shared" si="5"/>
        <v>0</v>
      </c>
      <c r="K25" s="21">
        <f t="shared" si="6"/>
        <v>0</v>
      </c>
      <c r="L25" s="11"/>
    </row>
    <row r="26" spans="7:12" x14ac:dyDescent="0.25">
      <c r="G26" s="67"/>
      <c r="H26" s="20">
        <v>22</v>
      </c>
      <c r="I26" s="15">
        <f t="shared" si="4"/>
        <v>0</v>
      </c>
      <c r="J26" s="16">
        <f t="shared" si="5"/>
        <v>0</v>
      </c>
      <c r="K26" s="21">
        <f t="shared" si="6"/>
        <v>0</v>
      </c>
      <c r="L26" s="11"/>
    </row>
    <row r="27" spans="7:12" x14ac:dyDescent="0.25">
      <c r="G27" s="67"/>
      <c r="H27" s="20">
        <v>23</v>
      </c>
      <c r="I27" s="15">
        <f t="shared" si="4"/>
        <v>0</v>
      </c>
      <c r="J27" s="16">
        <f t="shared" si="5"/>
        <v>0</v>
      </c>
      <c r="K27" s="21">
        <f t="shared" si="6"/>
        <v>0</v>
      </c>
      <c r="L27" s="11"/>
    </row>
    <row r="28" spans="7:12" x14ac:dyDescent="0.25">
      <c r="G28" s="67"/>
      <c r="H28" s="20">
        <v>24</v>
      </c>
      <c r="I28" s="15">
        <f t="shared" si="4"/>
        <v>0</v>
      </c>
      <c r="J28" s="16">
        <f t="shared" si="5"/>
        <v>0</v>
      </c>
      <c r="K28" s="21">
        <f t="shared" si="6"/>
        <v>0</v>
      </c>
      <c r="L28" s="11"/>
    </row>
    <row r="29" spans="7:12" x14ac:dyDescent="0.25">
      <c r="G29" s="67"/>
      <c r="H29" s="20">
        <v>25</v>
      </c>
      <c r="I29" s="15">
        <f t="shared" si="4"/>
        <v>0</v>
      </c>
      <c r="J29" s="16">
        <f t="shared" si="5"/>
        <v>0</v>
      </c>
      <c r="K29" s="21">
        <f t="shared" si="6"/>
        <v>0</v>
      </c>
      <c r="L29" s="11"/>
    </row>
    <row r="30" spans="7:12" x14ac:dyDescent="0.25">
      <c r="G30" s="67"/>
      <c r="H30" s="20">
        <v>26</v>
      </c>
      <c r="I30" s="15">
        <f t="shared" si="4"/>
        <v>0</v>
      </c>
      <c r="J30" s="16">
        <f t="shared" si="5"/>
        <v>0</v>
      </c>
      <c r="K30" s="21">
        <f t="shared" si="6"/>
        <v>0</v>
      </c>
      <c r="L30" s="11"/>
    </row>
    <row r="31" spans="7:12" x14ac:dyDescent="0.25">
      <c r="G31" s="67"/>
      <c r="H31" s="20">
        <v>27</v>
      </c>
      <c r="I31" s="15">
        <f t="shared" si="4"/>
        <v>0</v>
      </c>
      <c r="J31" s="16">
        <f t="shared" si="5"/>
        <v>0</v>
      </c>
      <c r="K31" s="21">
        <f t="shared" si="6"/>
        <v>0</v>
      </c>
      <c r="L31" s="11"/>
    </row>
    <row r="32" spans="7:12" x14ac:dyDescent="0.25">
      <c r="G32" s="67"/>
      <c r="H32" s="20">
        <v>28</v>
      </c>
      <c r="I32" s="15">
        <f t="shared" si="4"/>
        <v>0</v>
      </c>
      <c r="J32" s="16">
        <f t="shared" si="5"/>
        <v>0</v>
      </c>
      <c r="K32" s="21">
        <f t="shared" si="6"/>
        <v>0</v>
      </c>
      <c r="L32" s="11"/>
    </row>
    <row r="33" spans="7:12" x14ac:dyDescent="0.25">
      <c r="G33" s="67"/>
      <c r="H33" s="20">
        <v>29</v>
      </c>
      <c r="I33" s="15">
        <f t="shared" si="4"/>
        <v>0</v>
      </c>
      <c r="J33" s="16">
        <f t="shared" si="5"/>
        <v>0</v>
      </c>
      <c r="K33" s="21">
        <f t="shared" si="6"/>
        <v>0</v>
      </c>
      <c r="L33" s="11"/>
    </row>
    <row r="34" spans="7:12" x14ac:dyDescent="0.25">
      <c r="G34" s="67"/>
      <c r="H34" s="20">
        <v>30</v>
      </c>
      <c r="I34" s="15">
        <f t="shared" si="4"/>
        <v>0</v>
      </c>
      <c r="J34" s="16">
        <f t="shared" si="5"/>
        <v>0</v>
      </c>
      <c r="K34" s="21">
        <f t="shared" si="6"/>
        <v>0</v>
      </c>
      <c r="L34" s="11"/>
    </row>
    <row r="35" spans="7:12" x14ac:dyDescent="0.25">
      <c r="G35" s="67"/>
      <c r="H35" s="7"/>
      <c r="I35" s="8"/>
      <c r="J35" s="22"/>
      <c r="K35" s="23"/>
      <c r="L35" s="11"/>
    </row>
    <row r="36" spans="7:12" x14ac:dyDescent="0.25">
      <c r="G36" s="69" t="s">
        <v>29</v>
      </c>
      <c r="H36" s="69"/>
      <c r="I36" s="27">
        <f>SUM(I20:I35)</f>
        <v>0</v>
      </c>
      <c r="J36" s="27">
        <f t="shared" ref="J36:K36" si="7">SUM(J20:J35)</f>
        <v>0</v>
      </c>
      <c r="K36" s="27">
        <f t="shared" si="7"/>
        <v>0</v>
      </c>
      <c r="L36" s="9"/>
    </row>
    <row r="38" spans="7:12" x14ac:dyDescent="0.25">
      <c r="G38" s="70" t="s">
        <v>30</v>
      </c>
      <c r="H38" s="70"/>
      <c r="I38" s="70"/>
      <c r="J38" s="71" t="str">
        <f>A1</f>
        <v>DEZEMBRO</v>
      </c>
      <c r="K38" s="70"/>
    </row>
    <row r="39" spans="7:12" x14ac:dyDescent="0.25">
      <c r="G39" s="5"/>
      <c r="H39" s="5"/>
      <c r="I39" s="28"/>
      <c r="J39" s="28"/>
      <c r="K39" s="5"/>
    </row>
    <row r="40" spans="7:12" x14ac:dyDescent="0.25">
      <c r="G40" s="5"/>
      <c r="H40" s="64" t="s">
        <v>31</v>
      </c>
      <c r="I40" s="64"/>
      <c r="J40" s="65">
        <f>I18+I36</f>
        <v>0</v>
      </c>
      <c r="K40" s="65"/>
    </row>
    <row r="41" spans="7:12" x14ac:dyDescent="0.25">
      <c r="G41" s="5"/>
      <c r="H41" s="5"/>
      <c r="I41" s="28"/>
      <c r="J41" s="66"/>
      <c r="K41" s="66"/>
    </row>
    <row r="42" spans="7:12" x14ac:dyDescent="0.25">
      <c r="G42" s="5"/>
      <c r="H42" s="64" t="s">
        <v>32</v>
      </c>
      <c r="I42" s="64"/>
      <c r="J42" s="65">
        <f>J18+J36</f>
        <v>0</v>
      </c>
      <c r="K42" s="65"/>
    </row>
    <row r="43" spans="7:12" x14ac:dyDescent="0.25">
      <c r="G43" s="5"/>
      <c r="H43" s="5"/>
      <c r="I43" s="28"/>
      <c r="J43" s="28"/>
      <c r="K43" s="5"/>
    </row>
    <row r="44" spans="7:12" x14ac:dyDescent="0.25">
      <c r="G44" s="5"/>
      <c r="H44" s="64" t="s">
        <v>4</v>
      </c>
      <c r="I44" s="64"/>
      <c r="J44" s="65">
        <f>K18+K36</f>
        <v>0</v>
      </c>
      <c r="K44" s="65"/>
    </row>
  </sheetData>
  <sheetProtection algorithmName="SHA-512" hashValue="yJhl4dXfG/TmsPPcCF+uLVFrIPXu5L0h9A7j0WG510B2BwXZ4/sxdh+CRmZxCeayV3yrZlZspWusG7EVbNcOOg==" saltValue="jCLYhcf2i+8hY9ztkDfs3g==" spinCount="100000" sheet="1" objects="1" scenarios="1" sort="0" autoFilter="0"/>
  <autoFilter ref="A2:E2" xr:uid="{00000000-0001-0000-0C00-000000000000}"/>
  <mergeCells count="17">
    <mergeCell ref="A1:B1"/>
    <mergeCell ref="C1:D1"/>
    <mergeCell ref="G1:I1"/>
    <mergeCell ref="J1:K1"/>
    <mergeCell ref="G3:G17"/>
    <mergeCell ref="G18:H18"/>
    <mergeCell ref="G20:G35"/>
    <mergeCell ref="H42:I42"/>
    <mergeCell ref="J42:K42"/>
    <mergeCell ref="H44:I44"/>
    <mergeCell ref="J44:K44"/>
    <mergeCell ref="G36:H36"/>
    <mergeCell ref="G38:I38"/>
    <mergeCell ref="J38:K38"/>
    <mergeCell ref="H40:I40"/>
    <mergeCell ref="J40:K40"/>
    <mergeCell ref="J41:K41"/>
  </mergeCells>
  <conditionalFormatting sqref="K3:K17">
    <cfRule type="cellIs" dxfId="3" priority="4" operator="lessThan">
      <formula>0</formula>
    </cfRule>
  </conditionalFormatting>
  <conditionalFormatting sqref="K18">
    <cfRule type="cellIs" dxfId="2" priority="3" operator="lessThan">
      <formula>0</formula>
    </cfRule>
  </conditionalFormatting>
  <conditionalFormatting sqref="K20:K35">
    <cfRule type="cellIs" dxfId="1" priority="2" operator="lessThan">
      <formula>0</formula>
    </cfRule>
  </conditionalFormatting>
  <conditionalFormatting sqref="K36">
    <cfRule type="cellIs" dxfId="0" priority="1" operator="lessThan">
      <formula>0</formula>
    </cfRule>
  </conditionalFormatting>
  <hyperlinks>
    <hyperlink ref="E6" r:id="rId1" xr:uid="{5DF804CF-DAC1-45EB-89CB-0DA10E9E2A53}"/>
  </hyperlink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F6DE7-B623-4A07-9B69-DB29838F529B}">
  <dimension ref="A5:E21"/>
  <sheetViews>
    <sheetView showGridLines="0" workbookViewId="0">
      <selection activeCell="E10" sqref="E10"/>
    </sheetView>
  </sheetViews>
  <sheetFormatPr defaultRowHeight="15" x14ac:dyDescent="0.25"/>
  <cols>
    <col min="1" max="1" width="14.28515625" customWidth="1"/>
    <col min="2" max="2" width="46.140625" customWidth="1"/>
    <col min="5" max="5" width="30.85546875" customWidth="1"/>
    <col min="6" max="6" width="5.7109375" customWidth="1"/>
  </cols>
  <sheetData>
    <row r="5" spans="2:5" ht="25.5" customHeight="1" x14ac:dyDescent="0.3">
      <c r="B5" s="32" t="s">
        <v>54</v>
      </c>
      <c r="D5" s="79" t="s">
        <v>63</v>
      </c>
      <c r="E5" s="80"/>
    </row>
    <row r="6" spans="2:5" x14ac:dyDescent="0.25">
      <c r="D6" s="81"/>
      <c r="E6" s="82"/>
    </row>
    <row r="7" spans="2:5" x14ac:dyDescent="0.25">
      <c r="B7" t="s">
        <v>55</v>
      </c>
      <c r="D7" s="83"/>
      <c r="E7" s="84"/>
    </row>
    <row r="9" spans="2:5" x14ac:dyDescent="0.25">
      <c r="B9" t="s">
        <v>56</v>
      </c>
    </row>
    <row r="10" spans="2:5" x14ac:dyDescent="0.25">
      <c r="B10" s="35" t="s">
        <v>59</v>
      </c>
      <c r="C10" s="36"/>
      <c r="D10" s="36"/>
      <c r="E10" s="36"/>
    </row>
    <row r="12" spans="2:5" x14ac:dyDescent="0.25">
      <c r="B12" s="77" t="s">
        <v>60</v>
      </c>
    </row>
    <row r="13" spans="2:5" x14ac:dyDescent="0.25">
      <c r="B13" s="77"/>
    </row>
    <row r="14" spans="2:5" x14ac:dyDescent="0.25">
      <c r="B14" s="77"/>
    </row>
    <row r="15" spans="2:5" x14ac:dyDescent="0.25">
      <c r="B15" s="77" t="s">
        <v>61</v>
      </c>
    </row>
    <row r="16" spans="2:5" x14ac:dyDescent="0.25">
      <c r="B16" s="77"/>
    </row>
    <row r="17" spans="1:2" x14ac:dyDescent="0.25">
      <c r="B17" s="77"/>
    </row>
    <row r="18" spans="1:2" x14ac:dyDescent="0.25">
      <c r="B18" s="78" t="s">
        <v>62</v>
      </c>
    </row>
    <row r="19" spans="1:2" x14ac:dyDescent="0.25">
      <c r="B19" s="78"/>
    </row>
    <row r="20" spans="1:2" x14ac:dyDescent="0.25">
      <c r="B20" s="34" t="s">
        <v>57</v>
      </c>
    </row>
    <row r="21" spans="1:2" x14ac:dyDescent="0.25">
      <c r="A21" s="33"/>
    </row>
  </sheetData>
  <sheetProtection algorithmName="SHA-512" hashValue="ohlv+b9puGgaRvDGFvZsZPG6iqfnTBIcUoi0guph/PJm+ChF/yb+LUGKvMNOpNG8M+rSRh5znqaNI16AqRBSQg==" saltValue="nSz+ItA9uqHVb9zzCkU+5A==" spinCount="100000" sheet="1" objects="1" scenarios="1" selectLockedCells="1"/>
  <mergeCells count="4">
    <mergeCell ref="B12:B14"/>
    <mergeCell ref="B15:B17"/>
    <mergeCell ref="B18:B19"/>
    <mergeCell ref="D5:E7"/>
  </mergeCells>
  <hyperlinks>
    <hyperlink ref="B10" r:id="rId1" xr:uid="{17013F8F-23ED-4E45-B5DD-8AB1A0502A53}"/>
  </hyperlinks>
  <pageMargins left="0.511811024" right="0.511811024" top="0.78740157499999996" bottom="0.78740157499999996" header="0.31496062000000002" footer="0.31496062000000002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L44"/>
  <sheetViews>
    <sheetView workbookViewId="0">
      <pane ySplit="2" topLeftCell="A3" activePane="bottomLeft" state="frozen"/>
      <selection activeCell="G10" sqref="G10:J14"/>
      <selection pane="bottomLeft" activeCell="C13" sqref="C13"/>
    </sheetView>
  </sheetViews>
  <sheetFormatPr defaultRowHeight="15" x14ac:dyDescent="0.25"/>
  <cols>
    <col min="1" max="1" width="7.5703125" style="4" customWidth="1"/>
    <col min="2" max="2" width="17.5703125" style="2" customWidth="1"/>
    <col min="3" max="3" width="17.42578125" style="3" customWidth="1"/>
    <col min="4" max="4" width="12.5703125" style="1" bestFit="1" customWidth="1"/>
    <col min="5" max="5" width="51.28515625" customWidth="1"/>
    <col min="6" max="6" width="2.7109375" customWidth="1"/>
    <col min="7" max="7" width="3.85546875" customWidth="1"/>
    <col min="8" max="8" width="7.140625" customWidth="1"/>
    <col min="9" max="10" width="16.85546875" style="1" bestFit="1" customWidth="1"/>
    <col min="11" max="11" width="18.140625" customWidth="1"/>
    <col min="12" max="12" width="2.7109375" customWidth="1"/>
  </cols>
  <sheetData>
    <row r="1" spans="1:12" ht="23.25" x14ac:dyDescent="0.35">
      <c r="A1" s="72" t="s">
        <v>0</v>
      </c>
      <c r="B1" s="72"/>
      <c r="C1" s="72" t="s">
        <v>11</v>
      </c>
      <c r="D1" s="72"/>
      <c r="E1" s="56" t="s">
        <v>69</v>
      </c>
      <c r="G1" s="75" t="str">
        <f>A1</f>
        <v>JANEIRO</v>
      </c>
      <c r="H1" s="75"/>
      <c r="I1" s="75"/>
      <c r="J1" s="68" t="s">
        <v>10</v>
      </c>
      <c r="K1" s="68"/>
      <c r="L1" s="24"/>
    </row>
    <row r="2" spans="1:12" ht="18.75" x14ac:dyDescent="0.3">
      <c r="A2" s="29" t="s">
        <v>1</v>
      </c>
      <c r="B2" s="30" t="s">
        <v>2</v>
      </c>
      <c r="C2" s="30" t="s">
        <v>3</v>
      </c>
      <c r="D2" s="30" t="s">
        <v>33</v>
      </c>
      <c r="E2" s="31" t="s">
        <v>48</v>
      </c>
      <c r="G2" s="10"/>
      <c r="H2" s="12" t="s">
        <v>1</v>
      </c>
      <c r="I2" s="13" t="s">
        <v>5</v>
      </c>
      <c r="J2" s="13" t="s">
        <v>6</v>
      </c>
      <c r="K2" s="14" t="s">
        <v>7</v>
      </c>
      <c r="L2" s="25"/>
    </row>
    <row r="3" spans="1:12" x14ac:dyDescent="0.25">
      <c r="A3" s="4">
        <v>1</v>
      </c>
      <c r="B3" s="2">
        <v>20000</v>
      </c>
      <c r="C3" s="3">
        <v>2100</v>
      </c>
      <c r="D3" s="1" t="s">
        <v>49</v>
      </c>
      <c r="G3" s="76" t="s">
        <v>8</v>
      </c>
      <c r="H3" s="6">
        <v>1</v>
      </c>
      <c r="I3" s="17">
        <f t="shared" ref="I3:I17" si="0">SUMIF($A$3:$A$32998,H3,$B$3:$B$32998)</f>
        <v>36000</v>
      </c>
      <c r="J3" s="18">
        <f t="shared" ref="J3:J17" si="1">SUMIF($A$3:$A$32998,H3,$C$3:$C$32998)</f>
        <v>13100</v>
      </c>
      <c r="K3" s="19">
        <f>I3-J3</f>
        <v>22900</v>
      </c>
      <c r="L3" s="11"/>
    </row>
    <row r="4" spans="1:12" x14ac:dyDescent="0.25">
      <c r="A4" s="4">
        <v>1</v>
      </c>
      <c r="B4" s="2">
        <v>16000</v>
      </c>
      <c r="C4" s="3">
        <v>11000</v>
      </c>
      <c r="D4" s="1" t="s">
        <v>50</v>
      </c>
      <c r="E4" t="s">
        <v>53</v>
      </c>
      <c r="G4" s="76"/>
      <c r="H4" s="20">
        <v>2</v>
      </c>
      <c r="I4" s="15">
        <f t="shared" si="0"/>
        <v>0</v>
      </c>
      <c r="J4" s="16">
        <f t="shared" si="1"/>
        <v>0</v>
      </c>
      <c r="K4" s="21">
        <f t="shared" ref="K4:K17" si="2">I4-J4</f>
        <v>0</v>
      </c>
      <c r="L4" s="11"/>
    </row>
    <row r="5" spans="1:12" x14ac:dyDescent="0.25">
      <c r="A5" s="4">
        <v>3</v>
      </c>
      <c r="C5" s="3">
        <v>12000</v>
      </c>
      <c r="G5" s="76"/>
      <c r="H5" s="20">
        <v>3</v>
      </c>
      <c r="I5" s="15">
        <f t="shared" si="0"/>
        <v>15800</v>
      </c>
      <c r="J5" s="16">
        <f t="shared" si="1"/>
        <v>12000</v>
      </c>
      <c r="K5" s="21">
        <f t="shared" si="2"/>
        <v>3800</v>
      </c>
      <c r="L5" s="11"/>
    </row>
    <row r="6" spans="1:12" x14ac:dyDescent="0.25">
      <c r="A6" s="4">
        <v>3</v>
      </c>
      <c r="B6" s="2">
        <v>15800</v>
      </c>
      <c r="D6" s="1" t="s">
        <v>51</v>
      </c>
      <c r="E6" t="s">
        <v>52</v>
      </c>
      <c r="G6" s="76"/>
      <c r="H6" s="20">
        <v>4</v>
      </c>
      <c r="I6" s="15">
        <f t="shared" si="0"/>
        <v>0</v>
      </c>
      <c r="J6" s="16">
        <f t="shared" si="1"/>
        <v>0</v>
      </c>
      <c r="K6" s="21">
        <f t="shared" si="2"/>
        <v>0</v>
      </c>
      <c r="L6" s="11"/>
    </row>
    <row r="7" spans="1:12" x14ac:dyDescent="0.25">
      <c r="G7" s="76"/>
      <c r="H7" s="20">
        <v>5</v>
      </c>
      <c r="I7" s="15">
        <f t="shared" si="0"/>
        <v>0</v>
      </c>
      <c r="J7" s="16">
        <f t="shared" si="1"/>
        <v>0</v>
      </c>
      <c r="K7" s="21">
        <f t="shared" si="2"/>
        <v>0</v>
      </c>
      <c r="L7" s="11"/>
    </row>
    <row r="8" spans="1:12" x14ac:dyDescent="0.25">
      <c r="G8" s="76"/>
      <c r="H8" s="20">
        <v>6</v>
      </c>
      <c r="I8" s="15">
        <f t="shared" si="0"/>
        <v>0</v>
      </c>
      <c r="J8" s="16">
        <f t="shared" si="1"/>
        <v>0</v>
      </c>
      <c r="K8" s="21">
        <f t="shared" si="2"/>
        <v>0</v>
      </c>
      <c r="L8" s="11"/>
    </row>
    <row r="9" spans="1:12" x14ac:dyDescent="0.25">
      <c r="G9" s="76"/>
      <c r="H9" s="20">
        <v>7</v>
      </c>
      <c r="I9" s="15">
        <f t="shared" si="0"/>
        <v>0</v>
      </c>
      <c r="J9" s="16">
        <f t="shared" si="1"/>
        <v>0</v>
      </c>
      <c r="K9" s="21">
        <f t="shared" si="2"/>
        <v>0</v>
      </c>
      <c r="L9" s="11"/>
    </row>
    <row r="10" spans="1:12" x14ac:dyDescent="0.25">
      <c r="G10" s="76"/>
      <c r="H10" s="20">
        <v>8</v>
      </c>
      <c r="I10" s="15">
        <f t="shared" si="0"/>
        <v>0</v>
      </c>
      <c r="J10" s="16">
        <f t="shared" si="1"/>
        <v>0</v>
      </c>
      <c r="K10" s="21">
        <f t="shared" si="2"/>
        <v>0</v>
      </c>
      <c r="L10" s="11"/>
    </row>
    <row r="11" spans="1:12" x14ac:dyDescent="0.25">
      <c r="G11" s="76"/>
      <c r="H11" s="20">
        <v>9</v>
      </c>
      <c r="I11" s="15">
        <f t="shared" si="0"/>
        <v>0</v>
      </c>
      <c r="J11" s="16">
        <f t="shared" si="1"/>
        <v>0</v>
      </c>
      <c r="K11" s="21">
        <f t="shared" si="2"/>
        <v>0</v>
      </c>
      <c r="L11" s="11"/>
    </row>
    <row r="12" spans="1:12" x14ac:dyDescent="0.25">
      <c r="G12" s="76"/>
      <c r="H12" s="20">
        <v>10</v>
      </c>
      <c r="I12" s="15">
        <f t="shared" si="0"/>
        <v>0</v>
      </c>
      <c r="J12" s="16">
        <f t="shared" si="1"/>
        <v>0</v>
      </c>
      <c r="K12" s="21">
        <f t="shared" si="2"/>
        <v>0</v>
      </c>
      <c r="L12" s="11"/>
    </row>
    <row r="13" spans="1:12" x14ac:dyDescent="0.25">
      <c r="G13" s="76"/>
      <c r="H13" s="20">
        <v>11</v>
      </c>
      <c r="I13" s="15">
        <f t="shared" si="0"/>
        <v>0</v>
      </c>
      <c r="J13" s="16">
        <f t="shared" si="1"/>
        <v>0</v>
      </c>
      <c r="K13" s="21">
        <f t="shared" si="2"/>
        <v>0</v>
      </c>
      <c r="L13" s="11"/>
    </row>
    <row r="14" spans="1:12" x14ac:dyDescent="0.25">
      <c r="G14" s="76"/>
      <c r="H14" s="20">
        <v>12</v>
      </c>
      <c r="I14" s="15">
        <f t="shared" si="0"/>
        <v>0</v>
      </c>
      <c r="J14" s="16">
        <f t="shared" si="1"/>
        <v>0</v>
      </c>
      <c r="K14" s="21">
        <f t="shared" si="2"/>
        <v>0</v>
      </c>
      <c r="L14" s="11"/>
    </row>
    <row r="15" spans="1:12" x14ac:dyDescent="0.25">
      <c r="G15" s="76"/>
      <c r="H15" s="20">
        <v>13</v>
      </c>
      <c r="I15" s="15">
        <f t="shared" si="0"/>
        <v>0</v>
      </c>
      <c r="J15" s="16">
        <f t="shared" si="1"/>
        <v>0</v>
      </c>
      <c r="K15" s="21">
        <f t="shared" si="2"/>
        <v>0</v>
      </c>
      <c r="L15" s="11"/>
    </row>
    <row r="16" spans="1:12" x14ac:dyDescent="0.25">
      <c r="G16" s="76"/>
      <c r="H16" s="20">
        <v>14</v>
      </c>
      <c r="I16" s="15">
        <f t="shared" si="0"/>
        <v>0</v>
      </c>
      <c r="J16" s="16">
        <f t="shared" si="1"/>
        <v>0</v>
      </c>
      <c r="K16" s="21">
        <f t="shared" si="2"/>
        <v>0</v>
      </c>
      <c r="L16" s="11"/>
    </row>
    <row r="17" spans="7:12" x14ac:dyDescent="0.25">
      <c r="G17" s="76"/>
      <c r="H17" s="7">
        <v>15</v>
      </c>
      <c r="I17" s="8">
        <f t="shared" si="0"/>
        <v>0</v>
      </c>
      <c r="J17" s="22">
        <f t="shared" si="1"/>
        <v>0</v>
      </c>
      <c r="K17" s="23">
        <f t="shared" si="2"/>
        <v>0</v>
      </c>
      <c r="L17" s="11"/>
    </row>
    <row r="18" spans="7:12" x14ac:dyDescent="0.25">
      <c r="G18" s="73" t="s">
        <v>28</v>
      </c>
      <c r="H18" s="74"/>
      <c r="I18" s="26">
        <f>SUM(I3:I17)</f>
        <v>51800</v>
      </c>
      <c r="J18" s="26">
        <f t="shared" ref="J18:K18" si="3">SUM(J3:J17)</f>
        <v>25100</v>
      </c>
      <c r="K18" s="26">
        <f t="shared" si="3"/>
        <v>26700</v>
      </c>
      <c r="L18" s="11"/>
    </row>
    <row r="19" spans="7:12" x14ac:dyDescent="0.25">
      <c r="H19" s="6"/>
      <c r="I19" s="17"/>
      <c r="J19" s="18"/>
      <c r="K19" s="19"/>
      <c r="L19" s="11"/>
    </row>
    <row r="20" spans="7:12" x14ac:dyDescent="0.25">
      <c r="G20" s="67" t="s">
        <v>9</v>
      </c>
      <c r="H20" s="20">
        <v>16</v>
      </c>
      <c r="I20" s="15">
        <f t="shared" ref="I20:I35" si="4">SUMIF($A$3:$A$32998,H20,$B$3:$B$32998)</f>
        <v>0</v>
      </c>
      <c r="J20" s="16">
        <f t="shared" ref="J20:J35" si="5">SUMIF($A$3:$A$32998,H20,$C$3:$C$32998)</f>
        <v>0</v>
      </c>
      <c r="K20" s="21">
        <f t="shared" ref="K20:K35" si="6">I20-J20</f>
        <v>0</v>
      </c>
      <c r="L20" s="11"/>
    </row>
    <row r="21" spans="7:12" ht="15" customHeight="1" x14ac:dyDescent="0.25">
      <c r="G21" s="67"/>
      <c r="H21" s="20">
        <v>17</v>
      </c>
      <c r="I21" s="15">
        <f t="shared" si="4"/>
        <v>0</v>
      </c>
      <c r="J21" s="16">
        <f t="shared" si="5"/>
        <v>0</v>
      </c>
      <c r="K21" s="21">
        <f t="shared" si="6"/>
        <v>0</v>
      </c>
      <c r="L21" s="11"/>
    </row>
    <row r="22" spans="7:12" x14ac:dyDescent="0.25">
      <c r="G22" s="67"/>
      <c r="H22" s="20">
        <v>18</v>
      </c>
      <c r="I22" s="15">
        <f t="shared" si="4"/>
        <v>0</v>
      </c>
      <c r="J22" s="16">
        <f t="shared" si="5"/>
        <v>0</v>
      </c>
      <c r="K22" s="21">
        <f t="shared" si="6"/>
        <v>0</v>
      </c>
      <c r="L22" s="11"/>
    </row>
    <row r="23" spans="7:12" x14ac:dyDescent="0.25">
      <c r="G23" s="67"/>
      <c r="H23" s="20">
        <v>19</v>
      </c>
      <c r="I23" s="15">
        <f t="shared" si="4"/>
        <v>0</v>
      </c>
      <c r="J23" s="16">
        <f t="shared" si="5"/>
        <v>0</v>
      </c>
      <c r="K23" s="21">
        <f t="shared" si="6"/>
        <v>0</v>
      </c>
      <c r="L23" s="11"/>
    </row>
    <row r="24" spans="7:12" x14ac:dyDescent="0.25">
      <c r="G24" s="67"/>
      <c r="H24" s="20">
        <v>20</v>
      </c>
      <c r="I24" s="15">
        <f t="shared" si="4"/>
        <v>0</v>
      </c>
      <c r="J24" s="16">
        <f t="shared" si="5"/>
        <v>0</v>
      </c>
      <c r="K24" s="21">
        <f t="shared" si="6"/>
        <v>0</v>
      </c>
      <c r="L24" s="11"/>
    </row>
    <row r="25" spans="7:12" x14ac:dyDescent="0.25">
      <c r="G25" s="67"/>
      <c r="H25" s="20">
        <v>21</v>
      </c>
      <c r="I25" s="15">
        <f t="shared" si="4"/>
        <v>0</v>
      </c>
      <c r="J25" s="16">
        <f t="shared" si="5"/>
        <v>0</v>
      </c>
      <c r="K25" s="21">
        <f t="shared" si="6"/>
        <v>0</v>
      </c>
      <c r="L25" s="11"/>
    </row>
    <row r="26" spans="7:12" x14ac:dyDescent="0.25">
      <c r="G26" s="67"/>
      <c r="H26" s="20">
        <v>22</v>
      </c>
      <c r="I26" s="15">
        <f t="shared" si="4"/>
        <v>0</v>
      </c>
      <c r="J26" s="16">
        <f t="shared" si="5"/>
        <v>0</v>
      </c>
      <c r="K26" s="21">
        <f t="shared" si="6"/>
        <v>0</v>
      </c>
      <c r="L26" s="11"/>
    </row>
    <row r="27" spans="7:12" x14ac:dyDescent="0.25">
      <c r="G27" s="67"/>
      <c r="H27" s="20">
        <v>23</v>
      </c>
      <c r="I27" s="15">
        <f t="shared" si="4"/>
        <v>0</v>
      </c>
      <c r="J27" s="16">
        <f t="shared" si="5"/>
        <v>0</v>
      </c>
      <c r="K27" s="21">
        <f t="shared" si="6"/>
        <v>0</v>
      </c>
      <c r="L27" s="11"/>
    </row>
    <row r="28" spans="7:12" x14ac:dyDescent="0.25">
      <c r="G28" s="67"/>
      <c r="H28" s="20">
        <v>24</v>
      </c>
      <c r="I28" s="15">
        <f t="shared" si="4"/>
        <v>0</v>
      </c>
      <c r="J28" s="16">
        <f t="shared" si="5"/>
        <v>0</v>
      </c>
      <c r="K28" s="21">
        <f t="shared" si="6"/>
        <v>0</v>
      </c>
      <c r="L28" s="11"/>
    </row>
    <row r="29" spans="7:12" x14ac:dyDescent="0.25">
      <c r="G29" s="67"/>
      <c r="H29" s="20">
        <v>25</v>
      </c>
      <c r="I29" s="15">
        <f t="shared" si="4"/>
        <v>0</v>
      </c>
      <c r="J29" s="16">
        <f t="shared" si="5"/>
        <v>0</v>
      </c>
      <c r="K29" s="21">
        <f t="shared" si="6"/>
        <v>0</v>
      </c>
      <c r="L29" s="11"/>
    </row>
    <row r="30" spans="7:12" x14ac:dyDescent="0.25">
      <c r="G30" s="67"/>
      <c r="H30" s="20">
        <v>26</v>
      </c>
      <c r="I30" s="15">
        <f t="shared" si="4"/>
        <v>0</v>
      </c>
      <c r="J30" s="16">
        <f t="shared" si="5"/>
        <v>0</v>
      </c>
      <c r="K30" s="21">
        <f t="shared" si="6"/>
        <v>0</v>
      </c>
      <c r="L30" s="11"/>
    </row>
    <row r="31" spans="7:12" x14ac:dyDescent="0.25">
      <c r="G31" s="67"/>
      <c r="H31" s="20">
        <v>27</v>
      </c>
      <c r="I31" s="15">
        <f t="shared" si="4"/>
        <v>0</v>
      </c>
      <c r="J31" s="16">
        <f t="shared" si="5"/>
        <v>0</v>
      </c>
      <c r="K31" s="21">
        <f t="shared" si="6"/>
        <v>0</v>
      </c>
      <c r="L31" s="11"/>
    </row>
    <row r="32" spans="7:12" x14ac:dyDescent="0.25">
      <c r="G32" s="67"/>
      <c r="H32" s="20">
        <v>28</v>
      </c>
      <c r="I32" s="15">
        <f t="shared" si="4"/>
        <v>0</v>
      </c>
      <c r="J32" s="16">
        <f t="shared" si="5"/>
        <v>0</v>
      </c>
      <c r="K32" s="21">
        <f t="shared" si="6"/>
        <v>0</v>
      </c>
      <c r="L32" s="11"/>
    </row>
    <row r="33" spans="7:12" x14ac:dyDescent="0.25">
      <c r="G33" s="67"/>
      <c r="H33" s="20">
        <v>29</v>
      </c>
      <c r="I33" s="15">
        <f t="shared" si="4"/>
        <v>0</v>
      </c>
      <c r="J33" s="16">
        <f t="shared" si="5"/>
        <v>0</v>
      </c>
      <c r="K33" s="21">
        <f t="shared" si="6"/>
        <v>0</v>
      </c>
      <c r="L33" s="11"/>
    </row>
    <row r="34" spans="7:12" x14ac:dyDescent="0.25">
      <c r="G34" s="67"/>
      <c r="H34" s="20">
        <v>30</v>
      </c>
      <c r="I34" s="15">
        <f t="shared" si="4"/>
        <v>0</v>
      </c>
      <c r="J34" s="16">
        <f t="shared" si="5"/>
        <v>0</v>
      </c>
      <c r="K34" s="21">
        <f t="shared" si="6"/>
        <v>0</v>
      </c>
      <c r="L34" s="11"/>
    </row>
    <row r="35" spans="7:12" x14ac:dyDescent="0.25">
      <c r="G35" s="67"/>
      <c r="H35" s="7">
        <v>31</v>
      </c>
      <c r="I35" s="8">
        <f t="shared" si="4"/>
        <v>0</v>
      </c>
      <c r="J35" s="22">
        <f t="shared" si="5"/>
        <v>0</v>
      </c>
      <c r="K35" s="23">
        <f t="shared" si="6"/>
        <v>0</v>
      </c>
      <c r="L35" s="11"/>
    </row>
    <row r="36" spans="7:12" x14ac:dyDescent="0.25">
      <c r="G36" s="69" t="s">
        <v>29</v>
      </c>
      <c r="H36" s="69"/>
      <c r="I36" s="27">
        <f>SUM(I20:I35)</f>
        <v>0</v>
      </c>
      <c r="J36" s="27">
        <f t="shared" ref="J36:K36" si="7">SUM(J20:J35)</f>
        <v>0</v>
      </c>
      <c r="K36" s="27">
        <f t="shared" si="7"/>
        <v>0</v>
      </c>
      <c r="L36" s="9"/>
    </row>
    <row r="38" spans="7:12" x14ac:dyDescent="0.25">
      <c r="G38" s="70" t="s">
        <v>30</v>
      </c>
      <c r="H38" s="70"/>
      <c r="I38" s="70"/>
      <c r="J38" s="71" t="str">
        <f>A1</f>
        <v>JANEIRO</v>
      </c>
      <c r="K38" s="70"/>
    </row>
    <row r="39" spans="7:12" x14ac:dyDescent="0.25">
      <c r="G39" s="5"/>
      <c r="H39" s="5"/>
      <c r="I39" s="28"/>
      <c r="J39" s="28"/>
      <c r="K39" s="5"/>
    </row>
    <row r="40" spans="7:12" x14ac:dyDescent="0.25">
      <c r="G40" s="5"/>
      <c r="H40" s="64" t="s">
        <v>31</v>
      </c>
      <c r="I40" s="64"/>
      <c r="J40" s="65">
        <f>I18+I36</f>
        <v>51800</v>
      </c>
      <c r="K40" s="65"/>
    </row>
    <row r="41" spans="7:12" x14ac:dyDescent="0.25">
      <c r="G41" s="5"/>
      <c r="H41" s="5"/>
      <c r="I41" s="28"/>
      <c r="J41" s="66"/>
      <c r="K41" s="66"/>
    </row>
    <row r="42" spans="7:12" x14ac:dyDescent="0.25">
      <c r="G42" s="5"/>
      <c r="H42" s="64" t="s">
        <v>32</v>
      </c>
      <c r="I42" s="64"/>
      <c r="J42" s="65">
        <f>J18+J36</f>
        <v>25100</v>
      </c>
      <c r="K42" s="65"/>
    </row>
    <row r="43" spans="7:12" x14ac:dyDescent="0.25">
      <c r="G43" s="5"/>
      <c r="H43" s="5"/>
      <c r="I43" s="28"/>
      <c r="J43" s="28"/>
      <c r="K43" s="5"/>
    </row>
    <row r="44" spans="7:12" x14ac:dyDescent="0.25">
      <c r="G44" s="5"/>
      <c r="H44" s="64" t="s">
        <v>4</v>
      </c>
      <c r="I44" s="64"/>
      <c r="J44" s="65">
        <f>K18+K36</f>
        <v>26700</v>
      </c>
      <c r="K44" s="65"/>
    </row>
  </sheetData>
  <autoFilter ref="A2:E7" xr:uid="{00000000-0009-0000-0000-000001000000}"/>
  <mergeCells count="17">
    <mergeCell ref="A1:B1"/>
    <mergeCell ref="C1:D1"/>
    <mergeCell ref="G18:H18"/>
    <mergeCell ref="G1:I1"/>
    <mergeCell ref="G3:G17"/>
    <mergeCell ref="G20:G35"/>
    <mergeCell ref="J1:K1"/>
    <mergeCell ref="G36:H36"/>
    <mergeCell ref="G38:I38"/>
    <mergeCell ref="J38:K38"/>
    <mergeCell ref="H40:I40"/>
    <mergeCell ref="H42:I42"/>
    <mergeCell ref="H44:I44"/>
    <mergeCell ref="J40:K40"/>
    <mergeCell ref="J41:K41"/>
    <mergeCell ref="J44:K44"/>
    <mergeCell ref="J42:K42"/>
  </mergeCells>
  <conditionalFormatting sqref="K3:K17">
    <cfRule type="cellIs" dxfId="63" priority="5" operator="lessThan">
      <formula>0</formula>
    </cfRule>
  </conditionalFormatting>
  <conditionalFormatting sqref="K18">
    <cfRule type="cellIs" dxfId="62" priority="3" operator="lessThan">
      <formula>0</formula>
    </cfRule>
  </conditionalFormatting>
  <conditionalFormatting sqref="K20:K35">
    <cfRule type="cellIs" dxfId="61" priority="2" operator="lessThan">
      <formula>0</formula>
    </cfRule>
  </conditionalFormatting>
  <conditionalFormatting sqref="K36">
    <cfRule type="cellIs" dxfId="60" priority="1" operator="lessThan">
      <formula>0</formula>
    </cfRule>
  </conditionalFormatting>
  <hyperlinks>
    <hyperlink ref="E1" r:id="rId1" xr:uid="{4D73E4F0-B688-4945-B631-AC2CBD4D7E78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/>
  <dimension ref="A1:L44"/>
  <sheetViews>
    <sheetView workbookViewId="0">
      <pane ySplit="2" topLeftCell="A3" activePane="bottomLeft" state="frozen"/>
      <selection activeCell="G10" sqref="G10:J14"/>
      <selection pane="bottomLeft" activeCell="G10" sqref="G10:J14"/>
    </sheetView>
  </sheetViews>
  <sheetFormatPr defaultRowHeight="15" x14ac:dyDescent="0.25"/>
  <cols>
    <col min="1" max="1" width="7.5703125" style="4" customWidth="1"/>
    <col min="2" max="2" width="17.5703125" style="2" customWidth="1"/>
    <col min="3" max="3" width="17.42578125" style="3" customWidth="1"/>
    <col min="4" max="4" width="12.5703125" style="1" bestFit="1" customWidth="1"/>
    <col min="5" max="5" width="51.28515625" customWidth="1"/>
    <col min="6" max="6" width="2.7109375" customWidth="1"/>
    <col min="7" max="7" width="3.85546875" customWidth="1"/>
    <col min="8" max="8" width="7.140625" customWidth="1"/>
    <col min="9" max="10" width="16.85546875" style="1" bestFit="1" customWidth="1"/>
    <col min="11" max="11" width="18.140625" customWidth="1"/>
    <col min="12" max="12" width="2.7109375" customWidth="1"/>
  </cols>
  <sheetData>
    <row r="1" spans="1:12" ht="23.25" x14ac:dyDescent="0.35">
      <c r="A1" s="72" t="s">
        <v>12</v>
      </c>
      <c r="B1" s="72"/>
      <c r="C1" s="72" t="s">
        <v>11</v>
      </c>
      <c r="D1" s="72"/>
      <c r="E1" s="57" t="s">
        <v>69</v>
      </c>
      <c r="G1" s="75" t="str">
        <f>A1</f>
        <v>FEVEREIRO</v>
      </c>
      <c r="H1" s="75"/>
      <c r="I1" s="75"/>
      <c r="J1" s="68" t="s">
        <v>10</v>
      </c>
      <c r="K1" s="68"/>
      <c r="L1" s="24"/>
    </row>
    <row r="2" spans="1:12" ht="18.75" x14ac:dyDescent="0.3">
      <c r="A2" s="29" t="s">
        <v>1</v>
      </c>
      <c r="B2" s="30" t="s">
        <v>2</v>
      </c>
      <c r="C2" s="30" t="s">
        <v>3</v>
      </c>
      <c r="D2" s="30" t="s">
        <v>33</v>
      </c>
      <c r="E2" s="31" t="s">
        <v>48</v>
      </c>
      <c r="G2" s="10"/>
      <c r="H2" s="12" t="s">
        <v>1</v>
      </c>
      <c r="I2" s="13" t="s">
        <v>5</v>
      </c>
      <c r="J2" s="13" t="s">
        <v>6</v>
      </c>
      <c r="K2" s="14" t="s">
        <v>7</v>
      </c>
      <c r="L2" s="25"/>
    </row>
    <row r="3" spans="1:12" x14ac:dyDescent="0.25">
      <c r="G3" s="76" t="s">
        <v>8</v>
      </c>
      <c r="H3" s="6">
        <v>1</v>
      </c>
      <c r="I3" s="17">
        <f t="shared" ref="I3:I17" si="0">SUMIF($A$3:$A$32998,H3,$B$3:$B$32998)</f>
        <v>0</v>
      </c>
      <c r="J3" s="18">
        <f t="shared" ref="J3:J17" si="1">SUMIF($A$3:$A$32998,H3,$C$3:$C$32998)</f>
        <v>0</v>
      </c>
      <c r="K3" s="19">
        <f>I3-J3</f>
        <v>0</v>
      </c>
      <c r="L3" s="11"/>
    </row>
    <row r="4" spans="1:12" x14ac:dyDescent="0.25">
      <c r="A4" s="4">
        <v>2</v>
      </c>
      <c r="C4" s="3">
        <v>1000</v>
      </c>
      <c r="D4" s="1" t="s">
        <v>46</v>
      </c>
      <c r="E4" t="s">
        <v>47</v>
      </c>
      <c r="G4" s="76"/>
      <c r="H4" s="20">
        <v>2</v>
      </c>
      <c r="I4" s="15">
        <f t="shared" si="0"/>
        <v>0</v>
      </c>
      <c r="J4" s="16">
        <f t="shared" si="1"/>
        <v>1000</v>
      </c>
      <c r="K4" s="21">
        <f t="shared" ref="K4:K17" si="2">I4-J4</f>
        <v>-1000</v>
      </c>
      <c r="L4" s="11"/>
    </row>
    <row r="5" spans="1:12" x14ac:dyDescent="0.25">
      <c r="G5" s="76"/>
      <c r="H5" s="20">
        <v>3</v>
      </c>
      <c r="I5" s="15">
        <f t="shared" si="0"/>
        <v>0</v>
      </c>
      <c r="J5" s="16">
        <f t="shared" si="1"/>
        <v>0</v>
      </c>
      <c r="K5" s="21">
        <f t="shared" si="2"/>
        <v>0</v>
      </c>
      <c r="L5" s="11"/>
    </row>
    <row r="6" spans="1:12" x14ac:dyDescent="0.25">
      <c r="G6" s="76"/>
      <c r="H6" s="20">
        <v>4</v>
      </c>
      <c r="I6" s="15">
        <f t="shared" si="0"/>
        <v>0</v>
      </c>
      <c r="J6" s="16">
        <f t="shared" si="1"/>
        <v>0</v>
      </c>
      <c r="K6" s="21">
        <f t="shared" si="2"/>
        <v>0</v>
      </c>
      <c r="L6" s="11"/>
    </row>
    <row r="7" spans="1:12" x14ac:dyDescent="0.25">
      <c r="G7" s="76"/>
      <c r="H7" s="20">
        <v>5</v>
      </c>
      <c r="I7" s="15">
        <f t="shared" si="0"/>
        <v>0</v>
      </c>
      <c r="J7" s="16">
        <f t="shared" si="1"/>
        <v>0</v>
      </c>
      <c r="K7" s="21">
        <f t="shared" si="2"/>
        <v>0</v>
      </c>
      <c r="L7" s="11"/>
    </row>
    <row r="8" spans="1:12" x14ac:dyDescent="0.25">
      <c r="G8" s="76"/>
      <c r="H8" s="20">
        <v>6</v>
      </c>
      <c r="I8" s="15">
        <f t="shared" si="0"/>
        <v>0</v>
      </c>
      <c r="J8" s="16">
        <f t="shared" si="1"/>
        <v>0</v>
      </c>
      <c r="K8" s="21">
        <f t="shared" si="2"/>
        <v>0</v>
      </c>
      <c r="L8" s="11"/>
    </row>
    <row r="9" spans="1:12" x14ac:dyDescent="0.25">
      <c r="G9" s="76"/>
      <c r="H9" s="20">
        <v>7</v>
      </c>
      <c r="I9" s="15">
        <f t="shared" si="0"/>
        <v>0</v>
      </c>
      <c r="J9" s="16">
        <f t="shared" si="1"/>
        <v>0</v>
      </c>
      <c r="K9" s="21">
        <f t="shared" si="2"/>
        <v>0</v>
      </c>
      <c r="L9" s="11"/>
    </row>
    <row r="10" spans="1:12" x14ac:dyDescent="0.25">
      <c r="G10" s="76"/>
      <c r="H10" s="20">
        <v>8</v>
      </c>
      <c r="I10" s="15">
        <f t="shared" si="0"/>
        <v>0</v>
      </c>
      <c r="J10" s="16">
        <f t="shared" si="1"/>
        <v>0</v>
      </c>
      <c r="K10" s="21">
        <f t="shared" si="2"/>
        <v>0</v>
      </c>
      <c r="L10" s="11"/>
    </row>
    <row r="11" spans="1:12" x14ac:dyDescent="0.25">
      <c r="G11" s="76"/>
      <c r="H11" s="20">
        <v>9</v>
      </c>
      <c r="I11" s="15">
        <f t="shared" si="0"/>
        <v>0</v>
      </c>
      <c r="J11" s="16">
        <f t="shared" si="1"/>
        <v>0</v>
      </c>
      <c r="K11" s="21">
        <f t="shared" si="2"/>
        <v>0</v>
      </c>
      <c r="L11" s="11"/>
    </row>
    <row r="12" spans="1:12" x14ac:dyDescent="0.25">
      <c r="G12" s="76"/>
      <c r="H12" s="20">
        <v>10</v>
      </c>
      <c r="I12" s="15">
        <f t="shared" si="0"/>
        <v>0</v>
      </c>
      <c r="J12" s="16">
        <f t="shared" si="1"/>
        <v>0</v>
      </c>
      <c r="K12" s="21">
        <f t="shared" si="2"/>
        <v>0</v>
      </c>
      <c r="L12" s="11"/>
    </row>
    <row r="13" spans="1:12" x14ac:dyDescent="0.25">
      <c r="G13" s="76"/>
      <c r="H13" s="20">
        <v>11</v>
      </c>
      <c r="I13" s="15">
        <f t="shared" si="0"/>
        <v>0</v>
      </c>
      <c r="J13" s="16">
        <f t="shared" si="1"/>
        <v>0</v>
      </c>
      <c r="K13" s="21">
        <f t="shared" si="2"/>
        <v>0</v>
      </c>
      <c r="L13" s="11"/>
    </row>
    <row r="14" spans="1:12" x14ac:dyDescent="0.25">
      <c r="G14" s="76"/>
      <c r="H14" s="20">
        <v>12</v>
      </c>
      <c r="I14" s="15">
        <f t="shared" si="0"/>
        <v>0</v>
      </c>
      <c r="J14" s="16">
        <f t="shared" si="1"/>
        <v>0</v>
      </c>
      <c r="K14" s="21">
        <f t="shared" si="2"/>
        <v>0</v>
      </c>
      <c r="L14" s="11"/>
    </row>
    <row r="15" spans="1:12" x14ac:dyDescent="0.25">
      <c r="G15" s="76"/>
      <c r="H15" s="20">
        <v>13</v>
      </c>
      <c r="I15" s="15">
        <f t="shared" si="0"/>
        <v>0</v>
      </c>
      <c r="J15" s="16">
        <f t="shared" si="1"/>
        <v>0</v>
      </c>
      <c r="K15" s="21">
        <f t="shared" si="2"/>
        <v>0</v>
      </c>
      <c r="L15" s="11"/>
    </row>
    <row r="16" spans="1:12" x14ac:dyDescent="0.25">
      <c r="G16" s="76"/>
      <c r="H16" s="20">
        <v>14</v>
      </c>
      <c r="I16" s="15">
        <f t="shared" si="0"/>
        <v>0</v>
      </c>
      <c r="J16" s="16">
        <f t="shared" si="1"/>
        <v>0</v>
      </c>
      <c r="K16" s="21">
        <f t="shared" si="2"/>
        <v>0</v>
      </c>
      <c r="L16" s="11"/>
    </row>
    <row r="17" spans="7:12" x14ac:dyDescent="0.25">
      <c r="G17" s="76"/>
      <c r="H17" s="7">
        <v>15</v>
      </c>
      <c r="I17" s="8">
        <f t="shared" si="0"/>
        <v>0</v>
      </c>
      <c r="J17" s="22">
        <f t="shared" si="1"/>
        <v>0</v>
      </c>
      <c r="K17" s="23">
        <f t="shared" si="2"/>
        <v>0</v>
      </c>
      <c r="L17" s="11"/>
    </row>
    <row r="18" spans="7:12" x14ac:dyDescent="0.25">
      <c r="G18" s="73" t="s">
        <v>28</v>
      </c>
      <c r="H18" s="74"/>
      <c r="I18" s="26">
        <f>SUM(I3:I17)</f>
        <v>0</v>
      </c>
      <c r="J18" s="26">
        <f t="shared" ref="J18:K18" si="3">SUM(J3:J17)</f>
        <v>1000</v>
      </c>
      <c r="K18" s="26">
        <f t="shared" si="3"/>
        <v>-1000</v>
      </c>
      <c r="L18" s="11"/>
    </row>
    <row r="19" spans="7:12" x14ac:dyDescent="0.25">
      <c r="H19" s="6"/>
      <c r="I19" s="17"/>
      <c r="J19" s="18"/>
      <c r="K19" s="19"/>
      <c r="L19" s="11"/>
    </row>
    <row r="20" spans="7:12" x14ac:dyDescent="0.25">
      <c r="G20" s="67" t="s">
        <v>9</v>
      </c>
      <c r="H20" s="20">
        <v>16</v>
      </c>
      <c r="I20" s="15">
        <f t="shared" ref="I20:I33" si="4">SUMIF($A$3:$A$32998,H20,$B$3:$B$32998)</f>
        <v>0</v>
      </c>
      <c r="J20" s="16">
        <f t="shared" ref="J20:J33" si="5">SUMIF($A$3:$A$32998,H20,$C$3:$C$32998)</f>
        <v>0</v>
      </c>
      <c r="K20" s="21">
        <f t="shared" ref="K20:K33" si="6">I20-J20</f>
        <v>0</v>
      </c>
      <c r="L20" s="11"/>
    </row>
    <row r="21" spans="7:12" ht="15" customHeight="1" x14ac:dyDescent="0.25">
      <c r="G21" s="67"/>
      <c r="H21" s="20">
        <v>17</v>
      </c>
      <c r="I21" s="15">
        <f t="shared" si="4"/>
        <v>0</v>
      </c>
      <c r="J21" s="16">
        <f t="shared" si="5"/>
        <v>0</v>
      </c>
      <c r="K21" s="21">
        <f t="shared" si="6"/>
        <v>0</v>
      </c>
      <c r="L21" s="11"/>
    </row>
    <row r="22" spans="7:12" x14ac:dyDescent="0.25">
      <c r="G22" s="67"/>
      <c r="H22" s="20">
        <v>18</v>
      </c>
      <c r="I22" s="15">
        <f t="shared" si="4"/>
        <v>0</v>
      </c>
      <c r="J22" s="16">
        <f t="shared" si="5"/>
        <v>0</v>
      </c>
      <c r="K22" s="21">
        <f t="shared" si="6"/>
        <v>0</v>
      </c>
      <c r="L22" s="11"/>
    </row>
    <row r="23" spans="7:12" x14ac:dyDescent="0.25">
      <c r="G23" s="67"/>
      <c r="H23" s="20">
        <v>19</v>
      </c>
      <c r="I23" s="15">
        <f t="shared" si="4"/>
        <v>0</v>
      </c>
      <c r="J23" s="16">
        <f t="shared" si="5"/>
        <v>0</v>
      </c>
      <c r="K23" s="21">
        <f t="shared" si="6"/>
        <v>0</v>
      </c>
      <c r="L23" s="11"/>
    </row>
    <row r="24" spans="7:12" x14ac:dyDescent="0.25">
      <c r="G24" s="67"/>
      <c r="H24" s="20">
        <v>20</v>
      </c>
      <c r="I24" s="15">
        <f t="shared" si="4"/>
        <v>0</v>
      </c>
      <c r="J24" s="16">
        <f t="shared" si="5"/>
        <v>0</v>
      </c>
      <c r="K24" s="21">
        <f t="shared" si="6"/>
        <v>0</v>
      </c>
      <c r="L24" s="11"/>
    </row>
    <row r="25" spans="7:12" x14ac:dyDescent="0.25">
      <c r="G25" s="67"/>
      <c r="H25" s="20">
        <v>21</v>
      </c>
      <c r="I25" s="15">
        <f t="shared" si="4"/>
        <v>0</v>
      </c>
      <c r="J25" s="16">
        <f t="shared" si="5"/>
        <v>0</v>
      </c>
      <c r="K25" s="21">
        <f t="shared" si="6"/>
        <v>0</v>
      </c>
      <c r="L25" s="11"/>
    </row>
    <row r="26" spans="7:12" x14ac:dyDescent="0.25">
      <c r="G26" s="67"/>
      <c r="H26" s="20">
        <v>22</v>
      </c>
      <c r="I26" s="15">
        <f t="shared" si="4"/>
        <v>0</v>
      </c>
      <c r="J26" s="16">
        <f t="shared" si="5"/>
        <v>0</v>
      </c>
      <c r="K26" s="21">
        <f t="shared" si="6"/>
        <v>0</v>
      </c>
      <c r="L26" s="11"/>
    </row>
    <row r="27" spans="7:12" x14ac:dyDescent="0.25">
      <c r="G27" s="67"/>
      <c r="H27" s="20">
        <v>23</v>
      </c>
      <c r="I27" s="15">
        <f t="shared" si="4"/>
        <v>0</v>
      </c>
      <c r="J27" s="16">
        <f t="shared" si="5"/>
        <v>0</v>
      </c>
      <c r="K27" s="21">
        <f t="shared" si="6"/>
        <v>0</v>
      </c>
      <c r="L27" s="11"/>
    </row>
    <row r="28" spans="7:12" x14ac:dyDescent="0.25">
      <c r="G28" s="67"/>
      <c r="H28" s="20">
        <v>24</v>
      </c>
      <c r="I28" s="15">
        <f t="shared" si="4"/>
        <v>0</v>
      </c>
      <c r="J28" s="16">
        <f t="shared" si="5"/>
        <v>0</v>
      </c>
      <c r="K28" s="21">
        <f t="shared" si="6"/>
        <v>0</v>
      </c>
      <c r="L28" s="11"/>
    </row>
    <row r="29" spans="7:12" x14ac:dyDescent="0.25">
      <c r="G29" s="67"/>
      <c r="H29" s="20">
        <v>25</v>
      </c>
      <c r="I29" s="15">
        <f t="shared" si="4"/>
        <v>0</v>
      </c>
      <c r="J29" s="16">
        <f t="shared" si="5"/>
        <v>0</v>
      </c>
      <c r="K29" s="21">
        <f t="shared" si="6"/>
        <v>0</v>
      </c>
      <c r="L29" s="11"/>
    </row>
    <row r="30" spans="7:12" x14ac:dyDescent="0.25">
      <c r="G30" s="67"/>
      <c r="H30" s="20">
        <v>26</v>
      </c>
      <c r="I30" s="15">
        <f t="shared" si="4"/>
        <v>0</v>
      </c>
      <c r="J30" s="16">
        <f t="shared" si="5"/>
        <v>0</v>
      </c>
      <c r="K30" s="21">
        <f t="shared" si="6"/>
        <v>0</v>
      </c>
      <c r="L30" s="11"/>
    </row>
    <row r="31" spans="7:12" x14ac:dyDescent="0.25">
      <c r="G31" s="67"/>
      <c r="H31" s="20">
        <v>27</v>
      </c>
      <c r="I31" s="15">
        <f t="shared" si="4"/>
        <v>0</v>
      </c>
      <c r="J31" s="16">
        <f t="shared" si="5"/>
        <v>0</v>
      </c>
      <c r="K31" s="21">
        <f t="shared" si="6"/>
        <v>0</v>
      </c>
      <c r="L31" s="11"/>
    </row>
    <row r="32" spans="7:12" x14ac:dyDescent="0.25">
      <c r="G32" s="67"/>
      <c r="H32" s="20">
        <v>28</v>
      </c>
      <c r="I32" s="15">
        <f t="shared" si="4"/>
        <v>0</v>
      </c>
      <c r="J32" s="16">
        <f t="shared" si="5"/>
        <v>0</v>
      </c>
      <c r="K32" s="21">
        <f t="shared" si="6"/>
        <v>0</v>
      </c>
      <c r="L32" s="11"/>
    </row>
    <row r="33" spans="7:12" x14ac:dyDescent="0.25">
      <c r="G33" s="67"/>
      <c r="H33" s="20">
        <v>29</v>
      </c>
      <c r="I33" s="15">
        <f t="shared" si="4"/>
        <v>0</v>
      </c>
      <c r="J33" s="16">
        <f t="shared" si="5"/>
        <v>0</v>
      </c>
      <c r="K33" s="21">
        <f t="shared" si="6"/>
        <v>0</v>
      </c>
      <c r="L33" s="11"/>
    </row>
    <row r="34" spans="7:12" x14ac:dyDescent="0.25">
      <c r="G34" s="67"/>
      <c r="H34" s="20"/>
      <c r="I34" s="15"/>
      <c r="J34" s="16"/>
      <c r="K34" s="21"/>
      <c r="L34" s="11"/>
    </row>
    <row r="35" spans="7:12" x14ac:dyDescent="0.25">
      <c r="G35" s="67"/>
      <c r="H35" s="7"/>
      <c r="I35" s="8"/>
      <c r="J35" s="22"/>
      <c r="K35" s="23"/>
      <c r="L35" s="11"/>
    </row>
    <row r="36" spans="7:12" x14ac:dyDescent="0.25">
      <c r="G36" s="69" t="s">
        <v>29</v>
      </c>
      <c r="H36" s="69"/>
      <c r="I36" s="27">
        <f>SUM(I20:I35)</f>
        <v>0</v>
      </c>
      <c r="J36" s="27">
        <f t="shared" ref="J36:K36" si="7">SUM(J20:J35)</f>
        <v>0</v>
      </c>
      <c r="K36" s="27">
        <f t="shared" si="7"/>
        <v>0</v>
      </c>
      <c r="L36" s="9"/>
    </row>
    <row r="38" spans="7:12" x14ac:dyDescent="0.25">
      <c r="G38" s="70" t="s">
        <v>30</v>
      </c>
      <c r="H38" s="70"/>
      <c r="I38" s="70"/>
      <c r="J38" s="71" t="str">
        <f>A1</f>
        <v>FEVEREIRO</v>
      </c>
      <c r="K38" s="70"/>
    </row>
    <row r="39" spans="7:12" x14ac:dyDescent="0.25">
      <c r="G39" s="5"/>
      <c r="H39" s="5"/>
      <c r="I39" s="28"/>
      <c r="J39" s="28"/>
      <c r="K39" s="5"/>
    </row>
    <row r="40" spans="7:12" x14ac:dyDescent="0.25">
      <c r="G40" s="5"/>
      <c r="H40" s="64" t="s">
        <v>31</v>
      </c>
      <c r="I40" s="64"/>
      <c r="J40" s="65">
        <f>I18+I36</f>
        <v>0</v>
      </c>
      <c r="K40" s="65"/>
    </row>
    <row r="41" spans="7:12" x14ac:dyDescent="0.25">
      <c r="G41" s="5"/>
      <c r="H41" s="5"/>
      <c r="I41" s="28"/>
      <c r="J41" s="66"/>
      <c r="K41" s="66"/>
    </row>
    <row r="42" spans="7:12" x14ac:dyDescent="0.25">
      <c r="G42" s="5"/>
      <c r="H42" s="64" t="s">
        <v>32</v>
      </c>
      <c r="I42" s="64"/>
      <c r="J42" s="65">
        <f>J18+J36</f>
        <v>1000</v>
      </c>
      <c r="K42" s="65"/>
    </row>
    <row r="43" spans="7:12" x14ac:dyDescent="0.25">
      <c r="G43" s="5"/>
      <c r="H43" s="5"/>
      <c r="I43" s="28"/>
      <c r="J43" s="28"/>
      <c r="K43" s="5"/>
    </row>
    <row r="44" spans="7:12" x14ac:dyDescent="0.25">
      <c r="G44" s="5"/>
      <c r="H44" s="64" t="s">
        <v>4</v>
      </c>
      <c r="I44" s="64"/>
      <c r="J44" s="65">
        <f>K18+K36</f>
        <v>-1000</v>
      </c>
      <c r="K44" s="65"/>
    </row>
  </sheetData>
  <autoFilter ref="A2:E2" xr:uid="{00000000-0009-0000-0000-000002000000}"/>
  <mergeCells count="17">
    <mergeCell ref="A1:B1"/>
    <mergeCell ref="C1:D1"/>
    <mergeCell ref="G1:I1"/>
    <mergeCell ref="J1:K1"/>
    <mergeCell ref="G3:G17"/>
    <mergeCell ref="G18:H18"/>
    <mergeCell ref="G20:G35"/>
    <mergeCell ref="H42:I42"/>
    <mergeCell ref="J42:K42"/>
    <mergeCell ref="H44:I44"/>
    <mergeCell ref="J44:K44"/>
    <mergeCell ref="G36:H36"/>
    <mergeCell ref="G38:I38"/>
    <mergeCell ref="J38:K38"/>
    <mergeCell ref="H40:I40"/>
    <mergeCell ref="J40:K40"/>
    <mergeCell ref="J41:K41"/>
  </mergeCells>
  <conditionalFormatting sqref="K3:K17">
    <cfRule type="cellIs" dxfId="59" priority="4" operator="lessThan">
      <formula>0</formula>
    </cfRule>
  </conditionalFormatting>
  <conditionalFormatting sqref="K18">
    <cfRule type="cellIs" dxfId="58" priority="3" operator="lessThan">
      <formula>0</formula>
    </cfRule>
  </conditionalFormatting>
  <conditionalFormatting sqref="K20:K35">
    <cfRule type="cellIs" dxfId="57" priority="2" operator="lessThan">
      <formula>0</formula>
    </cfRule>
  </conditionalFormatting>
  <conditionalFormatting sqref="K36">
    <cfRule type="cellIs" dxfId="56" priority="1" operator="less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4"/>
  <dimension ref="A1:L44"/>
  <sheetViews>
    <sheetView workbookViewId="0">
      <pane ySplit="2" topLeftCell="A3" activePane="bottomLeft" state="frozen"/>
      <selection activeCell="G10" sqref="G10:J14"/>
      <selection pane="bottomLeft" activeCell="G3" sqref="G3:J17"/>
    </sheetView>
  </sheetViews>
  <sheetFormatPr defaultRowHeight="15" x14ac:dyDescent="0.25"/>
  <cols>
    <col min="1" max="1" width="7.5703125" style="4" customWidth="1"/>
    <col min="2" max="2" width="17.5703125" style="2" customWidth="1"/>
    <col min="3" max="3" width="17.42578125" style="3" customWidth="1"/>
    <col min="4" max="4" width="12.5703125" style="1" bestFit="1" customWidth="1"/>
    <col min="5" max="5" width="51.28515625" customWidth="1"/>
    <col min="6" max="6" width="2.7109375" customWidth="1"/>
    <col min="7" max="7" width="3.85546875" customWidth="1"/>
    <col min="8" max="8" width="7.140625" customWidth="1"/>
    <col min="9" max="10" width="16.85546875" style="1" bestFit="1" customWidth="1"/>
    <col min="11" max="11" width="18.140625" customWidth="1"/>
    <col min="12" max="12" width="2.7109375" customWidth="1"/>
  </cols>
  <sheetData>
    <row r="1" spans="1:12" ht="23.25" x14ac:dyDescent="0.35">
      <c r="A1" s="72" t="s">
        <v>13</v>
      </c>
      <c r="B1" s="72"/>
      <c r="C1" s="72" t="s">
        <v>11</v>
      </c>
      <c r="D1" s="72"/>
      <c r="E1" s="57" t="s">
        <v>69</v>
      </c>
      <c r="G1" s="75" t="str">
        <f>A1</f>
        <v>MARÇO</v>
      </c>
      <c r="H1" s="75"/>
      <c r="I1" s="75"/>
      <c r="J1" s="68" t="s">
        <v>10</v>
      </c>
      <c r="K1" s="68"/>
      <c r="L1" s="24"/>
    </row>
    <row r="2" spans="1:12" ht="18.75" x14ac:dyDescent="0.3">
      <c r="A2" s="29" t="s">
        <v>1</v>
      </c>
      <c r="B2" s="30" t="s">
        <v>2</v>
      </c>
      <c r="C2" s="30" t="s">
        <v>3</v>
      </c>
      <c r="D2" s="30" t="s">
        <v>33</v>
      </c>
      <c r="E2" s="31" t="s">
        <v>48</v>
      </c>
      <c r="G2" s="10"/>
      <c r="H2" s="12" t="s">
        <v>1</v>
      </c>
      <c r="I2" s="13" t="s">
        <v>5</v>
      </c>
      <c r="J2" s="13" t="s">
        <v>6</v>
      </c>
      <c r="K2" s="14" t="s">
        <v>7</v>
      </c>
      <c r="L2" s="25"/>
    </row>
    <row r="3" spans="1:12" x14ac:dyDescent="0.25">
      <c r="G3" s="76" t="s">
        <v>8</v>
      </c>
      <c r="H3" s="6">
        <v>1</v>
      </c>
      <c r="I3" s="17">
        <f t="shared" ref="I3:I17" si="0">SUMIF($A$3:$A$32998,H3,$B$3:$B$32998)</f>
        <v>0</v>
      </c>
      <c r="J3" s="18">
        <f t="shared" ref="J3:J17" si="1">SUMIF($A$3:$A$32998,H3,$C$3:$C$32998)</f>
        <v>0</v>
      </c>
      <c r="K3" s="19">
        <f>I3-J3</f>
        <v>0</v>
      </c>
      <c r="L3" s="11"/>
    </row>
    <row r="4" spans="1:12" x14ac:dyDescent="0.25">
      <c r="G4" s="76"/>
      <c r="H4" s="20">
        <v>2</v>
      </c>
      <c r="I4" s="15">
        <f t="shared" si="0"/>
        <v>0</v>
      </c>
      <c r="J4" s="16">
        <f t="shared" si="1"/>
        <v>0</v>
      </c>
      <c r="K4" s="21">
        <f t="shared" ref="K4:K17" si="2">I4-J4</f>
        <v>0</v>
      </c>
      <c r="L4" s="11"/>
    </row>
    <row r="5" spans="1:12" x14ac:dyDescent="0.25">
      <c r="G5" s="76"/>
      <c r="H5" s="20">
        <v>3</v>
      </c>
      <c r="I5" s="15">
        <f t="shared" si="0"/>
        <v>0</v>
      </c>
      <c r="J5" s="16">
        <f t="shared" si="1"/>
        <v>0</v>
      </c>
      <c r="K5" s="21">
        <f t="shared" si="2"/>
        <v>0</v>
      </c>
      <c r="L5" s="11"/>
    </row>
    <row r="6" spans="1:12" x14ac:dyDescent="0.25">
      <c r="G6" s="76"/>
      <c r="H6" s="20">
        <v>4</v>
      </c>
      <c r="I6" s="15">
        <f t="shared" si="0"/>
        <v>0</v>
      </c>
      <c r="J6" s="16">
        <f t="shared" si="1"/>
        <v>0</v>
      </c>
      <c r="K6" s="21">
        <f t="shared" si="2"/>
        <v>0</v>
      </c>
      <c r="L6" s="11"/>
    </row>
    <row r="7" spans="1:12" x14ac:dyDescent="0.25">
      <c r="G7" s="76"/>
      <c r="H7" s="20">
        <v>5</v>
      </c>
      <c r="I7" s="15">
        <f t="shared" si="0"/>
        <v>0</v>
      </c>
      <c r="J7" s="16">
        <f t="shared" si="1"/>
        <v>0</v>
      </c>
      <c r="K7" s="21">
        <f t="shared" si="2"/>
        <v>0</v>
      </c>
      <c r="L7" s="11"/>
    </row>
    <row r="8" spans="1:12" x14ac:dyDescent="0.25">
      <c r="G8" s="76"/>
      <c r="H8" s="20">
        <v>6</v>
      </c>
      <c r="I8" s="15">
        <f t="shared" si="0"/>
        <v>0</v>
      </c>
      <c r="J8" s="16">
        <f t="shared" si="1"/>
        <v>0</v>
      </c>
      <c r="K8" s="21">
        <f t="shared" si="2"/>
        <v>0</v>
      </c>
      <c r="L8" s="11"/>
    </row>
    <row r="9" spans="1:12" x14ac:dyDescent="0.25">
      <c r="G9" s="76"/>
      <c r="H9" s="20">
        <v>7</v>
      </c>
      <c r="I9" s="15">
        <f t="shared" si="0"/>
        <v>0</v>
      </c>
      <c r="J9" s="16">
        <f t="shared" si="1"/>
        <v>0</v>
      </c>
      <c r="K9" s="21">
        <f t="shared" si="2"/>
        <v>0</v>
      </c>
      <c r="L9" s="11"/>
    </row>
    <row r="10" spans="1:12" x14ac:dyDescent="0.25">
      <c r="G10" s="76"/>
      <c r="H10" s="20">
        <v>8</v>
      </c>
      <c r="I10" s="15">
        <f t="shared" si="0"/>
        <v>0</v>
      </c>
      <c r="J10" s="16">
        <f t="shared" si="1"/>
        <v>0</v>
      </c>
      <c r="K10" s="21">
        <f t="shared" si="2"/>
        <v>0</v>
      </c>
      <c r="L10" s="11"/>
    </row>
    <row r="11" spans="1:12" x14ac:dyDescent="0.25">
      <c r="G11" s="76"/>
      <c r="H11" s="20">
        <v>9</v>
      </c>
      <c r="I11" s="15">
        <f t="shared" si="0"/>
        <v>0</v>
      </c>
      <c r="J11" s="16">
        <f t="shared" si="1"/>
        <v>0</v>
      </c>
      <c r="K11" s="21">
        <f t="shared" si="2"/>
        <v>0</v>
      </c>
      <c r="L11" s="11"/>
    </row>
    <row r="12" spans="1:12" x14ac:dyDescent="0.25">
      <c r="G12" s="76"/>
      <c r="H12" s="20">
        <v>10</v>
      </c>
      <c r="I12" s="15">
        <f t="shared" si="0"/>
        <v>0</v>
      </c>
      <c r="J12" s="16">
        <f t="shared" si="1"/>
        <v>0</v>
      </c>
      <c r="K12" s="21">
        <f t="shared" si="2"/>
        <v>0</v>
      </c>
      <c r="L12" s="11"/>
    </row>
    <row r="13" spans="1:12" x14ac:dyDescent="0.25">
      <c r="G13" s="76"/>
      <c r="H13" s="20">
        <v>11</v>
      </c>
      <c r="I13" s="15">
        <f t="shared" si="0"/>
        <v>0</v>
      </c>
      <c r="J13" s="16">
        <f t="shared" si="1"/>
        <v>0</v>
      </c>
      <c r="K13" s="21">
        <f t="shared" si="2"/>
        <v>0</v>
      </c>
      <c r="L13" s="11"/>
    </row>
    <row r="14" spans="1:12" x14ac:dyDescent="0.25">
      <c r="G14" s="76"/>
      <c r="H14" s="20">
        <v>12</v>
      </c>
      <c r="I14" s="15">
        <f t="shared" si="0"/>
        <v>0</v>
      </c>
      <c r="J14" s="16">
        <f t="shared" si="1"/>
        <v>0</v>
      </c>
      <c r="K14" s="21">
        <f t="shared" si="2"/>
        <v>0</v>
      </c>
      <c r="L14" s="11"/>
    </row>
    <row r="15" spans="1:12" x14ac:dyDescent="0.25">
      <c r="G15" s="76"/>
      <c r="H15" s="20">
        <v>13</v>
      </c>
      <c r="I15" s="15">
        <f t="shared" si="0"/>
        <v>0</v>
      </c>
      <c r="J15" s="16">
        <f t="shared" si="1"/>
        <v>0</v>
      </c>
      <c r="K15" s="21">
        <f t="shared" si="2"/>
        <v>0</v>
      </c>
      <c r="L15" s="11"/>
    </row>
    <row r="16" spans="1:12" x14ac:dyDescent="0.25">
      <c r="G16" s="76"/>
      <c r="H16" s="20">
        <v>14</v>
      </c>
      <c r="I16" s="15">
        <f t="shared" si="0"/>
        <v>0</v>
      </c>
      <c r="J16" s="16">
        <f t="shared" si="1"/>
        <v>0</v>
      </c>
      <c r="K16" s="21">
        <f t="shared" si="2"/>
        <v>0</v>
      </c>
      <c r="L16" s="11"/>
    </row>
    <row r="17" spans="7:12" x14ac:dyDescent="0.25">
      <c r="G17" s="76"/>
      <c r="H17" s="7">
        <v>15</v>
      </c>
      <c r="I17" s="8">
        <f t="shared" si="0"/>
        <v>0</v>
      </c>
      <c r="J17" s="22">
        <f t="shared" si="1"/>
        <v>0</v>
      </c>
      <c r="K17" s="23">
        <f t="shared" si="2"/>
        <v>0</v>
      </c>
      <c r="L17" s="11"/>
    </row>
    <row r="18" spans="7:12" x14ac:dyDescent="0.25">
      <c r="G18" s="73" t="s">
        <v>28</v>
      </c>
      <c r="H18" s="74"/>
      <c r="I18" s="26">
        <f>SUM(I3:I17)</f>
        <v>0</v>
      </c>
      <c r="J18" s="26">
        <f t="shared" ref="J18:K18" si="3">SUM(J3:J17)</f>
        <v>0</v>
      </c>
      <c r="K18" s="26">
        <f t="shared" si="3"/>
        <v>0</v>
      </c>
      <c r="L18" s="11"/>
    </row>
    <row r="19" spans="7:12" x14ac:dyDescent="0.25">
      <c r="H19" s="6"/>
      <c r="I19" s="17"/>
      <c r="J19" s="18"/>
      <c r="K19" s="19"/>
      <c r="L19" s="11"/>
    </row>
    <row r="20" spans="7:12" x14ac:dyDescent="0.25">
      <c r="G20" s="67" t="s">
        <v>9</v>
      </c>
      <c r="H20" s="20">
        <v>16</v>
      </c>
      <c r="I20" s="15">
        <f t="shared" ref="I20:I35" si="4">SUMIF($A$3:$A$32998,H20,$B$3:$B$32998)</f>
        <v>0</v>
      </c>
      <c r="J20" s="16">
        <f t="shared" ref="J20:J35" si="5">SUMIF($A$3:$A$32998,H20,$C$3:$C$32998)</f>
        <v>0</v>
      </c>
      <c r="K20" s="21">
        <f t="shared" ref="K20:K35" si="6">I20-J20</f>
        <v>0</v>
      </c>
      <c r="L20" s="11"/>
    </row>
    <row r="21" spans="7:12" ht="15" customHeight="1" x14ac:dyDescent="0.25">
      <c r="G21" s="67"/>
      <c r="H21" s="20">
        <v>17</v>
      </c>
      <c r="I21" s="15">
        <f t="shared" si="4"/>
        <v>0</v>
      </c>
      <c r="J21" s="16">
        <f t="shared" si="5"/>
        <v>0</v>
      </c>
      <c r="K21" s="21">
        <f t="shared" si="6"/>
        <v>0</v>
      </c>
      <c r="L21" s="11"/>
    </row>
    <row r="22" spans="7:12" x14ac:dyDescent="0.25">
      <c r="G22" s="67"/>
      <c r="H22" s="20">
        <v>18</v>
      </c>
      <c r="I22" s="15">
        <f t="shared" si="4"/>
        <v>0</v>
      </c>
      <c r="J22" s="16">
        <f t="shared" si="5"/>
        <v>0</v>
      </c>
      <c r="K22" s="21">
        <f t="shared" si="6"/>
        <v>0</v>
      </c>
      <c r="L22" s="11"/>
    </row>
    <row r="23" spans="7:12" x14ac:dyDescent="0.25">
      <c r="G23" s="67"/>
      <c r="H23" s="20">
        <v>19</v>
      </c>
      <c r="I23" s="15">
        <f t="shared" si="4"/>
        <v>0</v>
      </c>
      <c r="J23" s="16">
        <f t="shared" si="5"/>
        <v>0</v>
      </c>
      <c r="K23" s="21">
        <f t="shared" si="6"/>
        <v>0</v>
      </c>
      <c r="L23" s="11"/>
    </row>
    <row r="24" spans="7:12" x14ac:dyDescent="0.25">
      <c r="G24" s="67"/>
      <c r="H24" s="20">
        <v>20</v>
      </c>
      <c r="I24" s="15">
        <f t="shared" si="4"/>
        <v>0</v>
      </c>
      <c r="J24" s="16">
        <f t="shared" si="5"/>
        <v>0</v>
      </c>
      <c r="K24" s="21">
        <f t="shared" si="6"/>
        <v>0</v>
      </c>
      <c r="L24" s="11"/>
    </row>
    <row r="25" spans="7:12" x14ac:dyDescent="0.25">
      <c r="G25" s="67"/>
      <c r="H25" s="20">
        <v>21</v>
      </c>
      <c r="I25" s="15">
        <f t="shared" si="4"/>
        <v>0</v>
      </c>
      <c r="J25" s="16">
        <f t="shared" si="5"/>
        <v>0</v>
      </c>
      <c r="K25" s="21">
        <f t="shared" si="6"/>
        <v>0</v>
      </c>
      <c r="L25" s="11"/>
    </row>
    <row r="26" spans="7:12" x14ac:dyDescent="0.25">
      <c r="G26" s="67"/>
      <c r="H26" s="20">
        <v>22</v>
      </c>
      <c r="I26" s="15">
        <f t="shared" si="4"/>
        <v>0</v>
      </c>
      <c r="J26" s="16">
        <f t="shared" si="5"/>
        <v>0</v>
      </c>
      <c r="K26" s="21">
        <f t="shared" si="6"/>
        <v>0</v>
      </c>
      <c r="L26" s="11"/>
    </row>
    <row r="27" spans="7:12" x14ac:dyDescent="0.25">
      <c r="G27" s="67"/>
      <c r="H27" s="20">
        <v>23</v>
      </c>
      <c r="I27" s="15">
        <f t="shared" si="4"/>
        <v>0</v>
      </c>
      <c r="J27" s="16">
        <f t="shared" si="5"/>
        <v>0</v>
      </c>
      <c r="K27" s="21">
        <f t="shared" si="6"/>
        <v>0</v>
      </c>
      <c r="L27" s="11"/>
    </row>
    <row r="28" spans="7:12" x14ac:dyDescent="0.25">
      <c r="G28" s="67"/>
      <c r="H28" s="20">
        <v>24</v>
      </c>
      <c r="I28" s="15">
        <f t="shared" si="4"/>
        <v>0</v>
      </c>
      <c r="J28" s="16">
        <f t="shared" si="5"/>
        <v>0</v>
      </c>
      <c r="K28" s="21">
        <f t="shared" si="6"/>
        <v>0</v>
      </c>
      <c r="L28" s="11"/>
    </row>
    <row r="29" spans="7:12" x14ac:dyDescent="0.25">
      <c r="G29" s="67"/>
      <c r="H29" s="20">
        <v>25</v>
      </c>
      <c r="I29" s="15">
        <f t="shared" si="4"/>
        <v>0</v>
      </c>
      <c r="J29" s="16">
        <f t="shared" si="5"/>
        <v>0</v>
      </c>
      <c r="K29" s="21">
        <f t="shared" si="6"/>
        <v>0</v>
      </c>
      <c r="L29" s="11"/>
    </row>
    <row r="30" spans="7:12" x14ac:dyDescent="0.25">
      <c r="G30" s="67"/>
      <c r="H30" s="20">
        <v>26</v>
      </c>
      <c r="I30" s="15">
        <f t="shared" si="4"/>
        <v>0</v>
      </c>
      <c r="J30" s="16">
        <f t="shared" si="5"/>
        <v>0</v>
      </c>
      <c r="K30" s="21">
        <f t="shared" si="6"/>
        <v>0</v>
      </c>
      <c r="L30" s="11"/>
    </row>
    <row r="31" spans="7:12" x14ac:dyDescent="0.25">
      <c r="G31" s="67"/>
      <c r="H31" s="20">
        <v>27</v>
      </c>
      <c r="I31" s="15">
        <f t="shared" si="4"/>
        <v>0</v>
      </c>
      <c r="J31" s="16">
        <f t="shared" si="5"/>
        <v>0</v>
      </c>
      <c r="K31" s="21">
        <f t="shared" si="6"/>
        <v>0</v>
      </c>
      <c r="L31" s="11"/>
    </row>
    <row r="32" spans="7:12" x14ac:dyDescent="0.25">
      <c r="G32" s="67"/>
      <c r="H32" s="20">
        <v>28</v>
      </c>
      <c r="I32" s="15">
        <f t="shared" si="4"/>
        <v>0</v>
      </c>
      <c r="J32" s="16">
        <f t="shared" si="5"/>
        <v>0</v>
      </c>
      <c r="K32" s="21">
        <f t="shared" si="6"/>
        <v>0</v>
      </c>
      <c r="L32" s="11"/>
    </row>
    <row r="33" spans="7:12" x14ac:dyDescent="0.25">
      <c r="G33" s="67"/>
      <c r="H33" s="20">
        <v>29</v>
      </c>
      <c r="I33" s="15">
        <f t="shared" si="4"/>
        <v>0</v>
      </c>
      <c r="J33" s="16">
        <f t="shared" si="5"/>
        <v>0</v>
      </c>
      <c r="K33" s="21">
        <f t="shared" si="6"/>
        <v>0</v>
      </c>
      <c r="L33" s="11"/>
    </row>
    <row r="34" spans="7:12" x14ac:dyDescent="0.25">
      <c r="G34" s="67"/>
      <c r="H34" s="20">
        <v>30</v>
      </c>
      <c r="I34" s="15">
        <f t="shared" si="4"/>
        <v>0</v>
      </c>
      <c r="J34" s="16">
        <f t="shared" si="5"/>
        <v>0</v>
      </c>
      <c r="K34" s="21">
        <f t="shared" si="6"/>
        <v>0</v>
      </c>
      <c r="L34" s="11"/>
    </row>
    <row r="35" spans="7:12" x14ac:dyDescent="0.25">
      <c r="G35" s="67"/>
      <c r="H35" s="7">
        <v>31</v>
      </c>
      <c r="I35" s="8">
        <f t="shared" si="4"/>
        <v>0</v>
      </c>
      <c r="J35" s="22">
        <f t="shared" si="5"/>
        <v>0</v>
      </c>
      <c r="K35" s="23">
        <f t="shared" si="6"/>
        <v>0</v>
      </c>
      <c r="L35" s="11"/>
    </row>
    <row r="36" spans="7:12" x14ac:dyDescent="0.25">
      <c r="G36" s="69" t="s">
        <v>29</v>
      </c>
      <c r="H36" s="69"/>
      <c r="I36" s="27">
        <f>SUM(I20:I35)</f>
        <v>0</v>
      </c>
      <c r="J36" s="27">
        <f t="shared" ref="J36:K36" si="7">SUM(J20:J35)</f>
        <v>0</v>
      </c>
      <c r="K36" s="27">
        <f t="shared" si="7"/>
        <v>0</v>
      </c>
      <c r="L36" s="9"/>
    </row>
    <row r="38" spans="7:12" x14ac:dyDescent="0.25">
      <c r="G38" s="70" t="s">
        <v>30</v>
      </c>
      <c r="H38" s="70"/>
      <c r="I38" s="70"/>
      <c r="J38" s="71" t="str">
        <f>A1</f>
        <v>MARÇO</v>
      </c>
      <c r="K38" s="70"/>
    </row>
    <row r="39" spans="7:12" x14ac:dyDescent="0.25">
      <c r="G39" s="5"/>
      <c r="H39" s="5"/>
      <c r="I39" s="28"/>
      <c r="J39" s="28"/>
      <c r="K39" s="5"/>
    </row>
    <row r="40" spans="7:12" x14ac:dyDescent="0.25">
      <c r="G40" s="5"/>
      <c r="H40" s="64" t="s">
        <v>31</v>
      </c>
      <c r="I40" s="64"/>
      <c r="J40" s="65">
        <f>I18+I36</f>
        <v>0</v>
      </c>
      <c r="K40" s="65"/>
    </row>
    <row r="41" spans="7:12" x14ac:dyDescent="0.25">
      <c r="G41" s="5"/>
      <c r="H41" s="5"/>
      <c r="I41" s="28"/>
      <c r="J41" s="66"/>
      <c r="K41" s="66"/>
    </row>
    <row r="42" spans="7:12" x14ac:dyDescent="0.25">
      <c r="G42" s="5"/>
      <c r="H42" s="64" t="s">
        <v>32</v>
      </c>
      <c r="I42" s="64"/>
      <c r="J42" s="65">
        <f>J18+J36</f>
        <v>0</v>
      </c>
      <c r="K42" s="65"/>
    </row>
    <row r="43" spans="7:12" x14ac:dyDescent="0.25">
      <c r="G43" s="5"/>
      <c r="H43" s="5"/>
      <c r="I43" s="28"/>
      <c r="J43" s="28"/>
      <c r="K43" s="5"/>
    </row>
    <row r="44" spans="7:12" x14ac:dyDescent="0.25">
      <c r="G44" s="5"/>
      <c r="H44" s="64" t="s">
        <v>4</v>
      </c>
      <c r="I44" s="64"/>
      <c r="J44" s="65">
        <f>K18+K36</f>
        <v>0</v>
      </c>
      <c r="K44" s="65"/>
    </row>
  </sheetData>
  <autoFilter ref="A2:E2" xr:uid="{00000000-0009-0000-0000-000003000000}"/>
  <mergeCells count="17">
    <mergeCell ref="A1:B1"/>
    <mergeCell ref="C1:D1"/>
    <mergeCell ref="G1:I1"/>
    <mergeCell ref="J1:K1"/>
    <mergeCell ref="G3:G17"/>
    <mergeCell ref="G18:H18"/>
    <mergeCell ref="G20:G35"/>
    <mergeCell ref="H42:I42"/>
    <mergeCell ref="J42:K42"/>
    <mergeCell ref="H44:I44"/>
    <mergeCell ref="J44:K44"/>
    <mergeCell ref="G36:H36"/>
    <mergeCell ref="G38:I38"/>
    <mergeCell ref="J38:K38"/>
    <mergeCell ref="H40:I40"/>
    <mergeCell ref="J40:K40"/>
    <mergeCell ref="J41:K41"/>
  </mergeCells>
  <conditionalFormatting sqref="K3:K17">
    <cfRule type="cellIs" dxfId="55" priority="4" operator="lessThan">
      <formula>0</formula>
    </cfRule>
  </conditionalFormatting>
  <conditionalFormatting sqref="K18">
    <cfRule type="cellIs" dxfId="54" priority="3" operator="lessThan">
      <formula>0</formula>
    </cfRule>
  </conditionalFormatting>
  <conditionalFormatting sqref="K20:K35">
    <cfRule type="cellIs" dxfId="53" priority="2" operator="lessThan">
      <formula>0</formula>
    </cfRule>
  </conditionalFormatting>
  <conditionalFormatting sqref="K36">
    <cfRule type="cellIs" dxfId="52" priority="1" operator="less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/>
  <dimension ref="A1:L44"/>
  <sheetViews>
    <sheetView workbookViewId="0">
      <pane ySplit="2" topLeftCell="A3" activePane="bottomLeft" state="frozen"/>
      <selection activeCell="G10" sqref="G10:J14"/>
      <selection pane="bottomLeft" activeCell="G3" sqref="G3:J17"/>
    </sheetView>
  </sheetViews>
  <sheetFormatPr defaultRowHeight="15" x14ac:dyDescent="0.25"/>
  <cols>
    <col min="1" max="1" width="7.5703125" style="4" customWidth="1"/>
    <col min="2" max="2" width="17.5703125" style="2" customWidth="1"/>
    <col min="3" max="3" width="17.42578125" style="3" customWidth="1"/>
    <col min="4" max="4" width="12.5703125" style="1" bestFit="1" customWidth="1"/>
    <col min="5" max="5" width="51.28515625" customWidth="1"/>
    <col min="6" max="6" width="2.7109375" customWidth="1"/>
    <col min="7" max="7" width="3.85546875" customWidth="1"/>
    <col min="8" max="8" width="7.140625" customWidth="1"/>
    <col min="9" max="10" width="16.85546875" style="1" bestFit="1" customWidth="1"/>
    <col min="11" max="11" width="18.140625" customWidth="1"/>
    <col min="12" max="12" width="2.7109375" customWidth="1"/>
  </cols>
  <sheetData>
    <row r="1" spans="1:12" ht="23.25" x14ac:dyDescent="0.35">
      <c r="A1" s="72" t="s">
        <v>14</v>
      </c>
      <c r="B1" s="72"/>
      <c r="C1" s="72" t="s">
        <v>11</v>
      </c>
      <c r="D1" s="72"/>
      <c r="E1" s="57" t="s">
        <v>69</v>
      </c>
      <c r="G1" s="75" t="str">
        <f>A1</f>
        <v>ABRIL</v>
      </c>
      <c r="H1" s="75"/>
      <c r="I1" s="75"/>
      <c r="J1" s="68" t="s">
        <v>10</v>
      </c>
      <c r="K1" s="68"/>
      <c r="L1" s="24"/>
    </row>
    <row r="2" spans="1:12" ht="18.75" x14ac:dyDescent="0.3">
      <c r="A2" s="29" t="s">
        <v>1</v>
      </c>
      <c r="B2" s="30" t="s">
        <v>2</v>
      </c>
      <c r="C2" s="30" t="s">
        <v>3</v>
      </c>
      <c r="D2" s="30" t="s">
        <v>33</v>
      </c>
      <c r="E2" s="31" t="s">
        <v>48</v>
      </c>
      <c r="G2" s="10"/>
      <c r="H2" s="12" t="s">
        <v>1</v>
      </c>
      <c r="I2" s="13" t="s">
        <v>5</v>
      </c>
      <c r="J2" s="13" t="s">
        <v>6</v>
      </c>
      <c r="K2" s="14" t="s">
        <v>7</v>
      </c>
      <c r="L2" s="25"/>
    </row>
    <row r="3" spans="1:12" x14ac:dyDescent="0.25">
      <c r="G3" s="76" t="s">
        <v>8</v>
      </c>
      <c r="H3" s="6">
        <v>1</v>
      </c>
      <c r="I3" s="17">
        <f t="shared" ref="I3:I17" si="0">SUMIF($A$3:$A$32998,H3,$B$3:$B$32998)</f>
        <v>0</v>
      </c>
      <c r="J3" s="18">
        <f t="shared" ref="J3:J17" si="1">SUMIF($A$3:$A$32998,H3,$C$3:$C$32998)</f>
        <v>0</v>
      </c>
      <c r="K3" s="19">
        <f>I3-J3</f>
        <v>0</v>
      </c>
      <c r="L3" s="11"/>
    </row>
    <row r="4" spans="1:12" x14ac:dyDescent="0.25">
      <c r="G4" s="76"/>
      <c r="H4" s="20">
        <v>2</v>
      </c>
      <c r="I4" s="15">
        <f t="shared" si="0"/>
        <v>0</v>
      </c>
      <c r="J4" s="16">
        <f t="shared" si="1"/>
        <v>0</v>
      </c>
      <c r="K4" s="21">
        <f t="shared" ref="K4:K17" si="2">I4-J4</f>
        <v>0</v>
      </c>
      <c r="L4" s="11"/>
    </row>
    <row r="5" spans="1:12" x14ac:dyDescent="0.25">
      <c r="G5" s="76"/>
      <c r="H5" s="20">
        <v>3</v>
      </c>
      <c r="I5" s="15">
        <f t="shared" si="0"/>
        <v>0</v>
      </c>
      <c r="J5" s="16">
        <f t="shared" si="1"/>
        <v>0</v>
      </c>
      <c r="K5" s="21">
        <f t="shared" si="2"/>
        <v>0</v>
      </c>
      <c r="L5" s="11"/>
    </row>
    <row r="6" spans="1:12" x14ac:dyDescent="0.25">
      <c r="G6" s="76"/>
      <c r="H6" s="20">
        <v>4</v>
      </c>
      <c r="I6" s="15">
        <f t="shared" si="0"/>
        <v>0</v>
      </c>
      <c r="J6" s="16">
        <f t="shared" si="1"/>
        <v>0</v>
      </c>
      <c r="K6" s="21">
        <f t="shared" si="2"/>
        <v>0</v>
      </c>
      <c r="L6" s="11"/>
    </row>
    <row r="7" spans="1:12" x14ac:dyDescent="0.25">
      <c r="G7" s="76"/>
      <c r="H7" s="20">
        <v>5</v>
      </c>
      <c r="I7" s="15">
        <f t="shared" si="0"/>
        <v>0</v>
      </c>
      <c r="J7" s="16">
        <f t="shared" si="1"/>
        <v>0</v>
      </c>
      <c r="K7" s="21">
        <f t="shared" si="2"/>
        <v>0</v>
      </c>
      <c r="L7" s="11"/>
    </row>
    <row r="8" spans="1:12" x14ac:dyDescent="0.25">
      <c r="G8" s="76"/>
      <c r="H8" s="20">
        <v>6</v>
      </c>
      <c r="I8" s="15">
        <f t="shared" si="0"/>
        <v>0</v>
      </c>
      <c r="J8" s="16">
        <f t="shared" si="1"/>
        <v>0</v>
      </c>
      <c r="K8" s="21">
        <f t="shared" si="2"/>
        <v>0</v>
      </c>
      <c r="L8" s="11"/>
    </row>
    <row r="9" spans="1:12" x14ac:dyDescent="0.25">
      <c r="G9" s="76"/>
      <c r="H9" s="20">
        <v>7</v>
      </c>
      <c r="I9" s="15">
        <f t="shared" si="0"/>
        <v>0</v>
      </c>
      <c r="J9" s="16">
        <f t="shared" si="1"/>
        <v>0</v>
      </c>
      <c r="K9" s="21">
        <f t="shared" si="2"/>
        <v>0</v>
      </c>
      <c r="L9" s="11"/>
    </row>
    <row r="10" spans="1:12" x14ac:dyDescent="0.25">
      <c r="G10" s="76"/>
      <c r="H10" s="20">
        <v>8</v>
      </c>
      <c r="I10" s="15">
        <f t="shared" si="0"/>
        <v>0</v>
      </c>
      <c r="J10" s="16">
        <f t="shared" si="1"/>
        <v>0</v>
      </c>
      <c r="K10" s="21">
        <f t="shared" si="2"/>
        <v>0</v>
      </c>
      <c r="L10" s="11"/>
    </row>
    <row r="11" spans="1:12" x14ac:dyDescent="0.25">
      <c r="G11" s="76"/>
      <c r="H11" s="20">
        <v>9</v>
      </c>
      <c r="I11" s="15">
        <f t="shared" si="0"/>
        <v>0</v>
      </c>
      <c r="J11" s="16">
        <f t="shared" si="1"/>
        <v>0</v>
      </c>
      <c r="K11" s="21">
        <f t="shared" si="2"/>
        <v>0</v>
      </c>
      <c r="L11" s="11"/>
    </row>
    <row r="12" spans="1:12" x14ac:dyDescent="0.25">
      <c r="G12" s="76"/>
      <c r="H12" s="20">
        <v>10</v>
      </c>
      <c r="I12" s="15">
        <f t="shared" si="0"/>
        <v>0</v>
      </c>
      <c r="J12" s="16">
        <f t="shared" si="1"/>
        <v>0</v>
      </c>
      <c r="K12" s="21">
        <f t="shared" si="2"/>
        <v>0</v>
      </c>
      <c r="L12" s="11"/>
    </row>
    <row r="13" spans="1:12" x14ac:dyDescent="0.25">
      <c r="G13" s="76"/>
      <c r="H13" s="20">
        <v>11</v>
      </c>
      <c r="I13" s="15">
        <f t="shared" si="0"/>
        <v>0</v>
      </c>
      <c r="J13" s="16">
        <f t="shared" si="1"/>
        <v>0</v>
      </c>
      <c r="K13" s="21">
        <f t="shared" si="2"/>
        <v>0</v>
      </c>
      <c r="L13" s="11"/>
    </row>
    <row r="14" spans="1:12" x14ac:dyDescent="0.25">
      <c r="G14" s="76"/>
      <c r="H14" s="20">
        <v>12</v>
      </c>
      <c r="I14" s="15">
        <f t="shared" si="0"/>
        <v>0</v>
      </c>
      <c r="J14" s="16">
        <f t="shared" si="1"/>
        <v>0</v>
      </c>
      <c r="K14" s="21">
        <f t="shared" si="2"/>
        <v>0</v>
      </c>
      <c r="L14" s="11"/>
    </row>
    <row r="15" spans="1:12" x14ac:dyDescent="0.25">
      <c r="G15" s="76"/>
      <c r="H15" s="20">
        <v>13</v>
      </c>
      <c r="I15" s="15">
        <f t="shared" si="0"/>
        <v>0</v>
      </c>
      <c r="J15" s="16">
        <f t="shared" si="1"/>
        <v>0</v>
      </c>
      <c r="K15" s="21">
        <f t="shared" si="2"/>
        <v>0</v>
      </c>
      <c r="L15" s="11"/>
    </row>
    <row r="16" spans="1:12" x14ac:dyDescent="0.25">
      <c r="G16" s="76"/>
      <c r="H16" s="20">
        <v>14</v>
      </c>
      <c r="I16" s="15">
        <f t="shared" si="0"/>
        <v>0</v>
      </c>
      <c r="J16" s="16">
        <f t="shared" si="1"/>
        <v>0</v>
      </c>
      <c r="K16" s="21">
        <f t="shared" si="2"/>
        <v>0</v>
      </c>
      <c r="L16" s="11"/>
    </row>
    <row r="17" spans="7:12" x14ac:dyDescent="0.25">
      <c r="G17" s="76"/>
      <c r="H17" s="7">
        <v>15</v>
      </c>
      <c r="I17" s="8">
        <f t="shared" si="0"/>
        <v>0</v>
      </c>
      <c r="J17" s="22">
        <f t="shared" si="1"/>
        <v>0</v>
      </c>
      <c r="K17" s="23">
        <f t="shared" si="2"/>
        <v>0</v>
      </c>
      <c r="L17" s="11"/>
    </row>
    <row r="18" spans="7:12" x14ac:dyDescent="0.25">
      <c r="G18" s="73" t="s">
        <v>28</v>
      </c>
      <c r="H18" s="74"/>
      <c r="I18" s="26">
        <f>SUM(I3:I17)</f>
        <v>0</v>
      </c>
      <c r="J18" s="26">
        <f t="shared" ref="J18:K18" si="3">SUM(J3:J17)</f>
        <v>0</v>
      </c>
      <c r="K18" s="26">
        <f t="shared" si="3"/>
        <v>0</v>
      </c>
      <c r="L18" s="11"/>
    </row>
    <row r="19" spans="7:12" x14ac:dyDescent="0.25">
      <c r="H19" s="6"/>
      <c r="I19" s="17"/>
      <c r="J19" s="18"/>
      <c r="K19" s="19"/>
      <c r="L19" s="11"/>
    </row>
    <row r="20" spans="7:12" x14ac:dyDescent="0.25">
      <c r="G20" s="67" t="s">
        <v>9</v>
      </c>
      <c r="H20" s="20">
        <v>16</v>
      </c>
      <c r="I20" s="15">
        <f t="shared" ref="I20:I34" si="4">SUMIF($A$3:$A$32998,H20,$B$3:$B$32998)</f>
        <v>0</v>
      </c>
      <c r="J20" s="16">
        <f t="shared" ref="J20:J34" si="5">SUMIF($A$3:$A$32998,H20,$C$3:$C$32998)</f>
        <v>0</v>
      </c>
      <c r="K20" s="21">
        <f t="shared" ref="K20:K34" si="6">I20-J20</f>
        <v>0</v>
      </c>
      <c r="L20" s="11"/>
    </row>
    <row r="21" spans="7:12" ht="15" customHeight="1" x14ac:dyDescent="0.25">
      <c r="G21" s="67"/>
      <c r="H21" s="20">
        <v>17</v>
      </c>
      <c r="I21" s="15">
        <f t="shared" si="4"/>
        <v>0</v>
      </c>
      <c r="J21" s="16">
        <f t="shared" si="5"/>
        <v>0</v>
      </c>
      <c r="K21" s="21">
        <f t="shared" si="6"/>
        <v>0</v>
      </c>
      <c r="L21" s="11"/>
    </row>
    <row r="22" spans="7:12" x14ac:dyDescent="0.25">
      <c r="G22" s="67"/>
      <c r="H22" s="20">
        <v>18</v>
      </c>
      <c r="I22" s="15">
        <f t="shared" si="4"/>
        <v>0</v>
      </c>
      <c r="J22" s="16">
        <f t="shared" si="5"/>
        <v>0</v>
      </c>
      <c r="K22" s="21">
        <f t="shared" si="6"/>
        <v>0</v>
      </c>
      <c r="L22" s="11"/>
    </row>
    <row r="23" spans="7:12" x14ac:dyDescent="0.25">
      <c r="G23" s="67"/>
      <c r="H23" s="20">
        <v>19</v>
      </c>
      <c r="I23" s="15">
        <f t="shared" si="4"/>
        <v>0</v>
      </c>
      <c r="J23" s="16">
        <f t="shared" si="5"/>
        <v>0</v>
      </c>
      <c r="K23" s="21">
        <f t="shared" si="6"/>
        <v>0</v>
      </c>
      <c r="L23" s="11"/>
    </row>
    <row r="24" spans="7:12" x14ac:dyDescent="0.25">
      <c r="G24" s="67"/>
      <c r="H24" s="20">
        <v>20</v>
      </c>
      <c r="I24" s="15">
        <f t="shared" si="4"/>
        <v>0</v>
      </c>
      <c r="J24" s="16">
        <f t="shared" si="5"/>
        <v>0</v>
      </c>
      <c r="K24" s="21">
        <f t="shared" si="6"/>
        <v>0</v>
      </c>
      <c r="L24" s="11"/>
    </row>
    <row r="25" spans="7:12" x14ac:dyDescent="0.25">
      <c r="G25" s="67"/>
      <c r="H25" s="20">
        <v>21</v>
      </c>
      <c r="I25" s="15">
        <f t="shared" si="4"/>
        <v>0</v>
      </c>
      <c r="J25" s="16">
        <f t="shared" si="5"/>
        <v>0</v>
      </c>
      <c r="K25" s="21">
        <f t="shared" si="6"/>
        <v>0</v>
      </c>
      <c r="L25" s="11"/>
    </row>
    <row r="26" spans="7:12" x14ac:dyDescent="0.25">
      <c r="G26" s="67"/>
      <c r="H26" s="20">
        <v>22</v>
      </c>
      <c r="I26" s="15">
        <f t="shared" si="4"/>
        <v>0</v>
      </c>
      <c r="J26" s="16">
        <f t="shared" si="5"/>
        <v>0</v>
      </c>
      <c r="K26" s="21">
        <f t="shared" si="6"/>
        <v>0</v>
      </c>
      <c r="L26" s="11"/>
    </row>
    <row r="27" spans="7:12" x14ac:dyDescent="0.25">
      <c r="G27" s="67"/>
      <c r="H27" s="20">
        <v>23</v>
      </c>
      <c r="I27" s="15">
        <f t="shared" si="4"/>
        <v>0</v>
      </c>
      <c r="J27" s="16">
        <f t="shared" si="5"/>
        <v>0</v>
      </c>
      <c r="K27" s="21">
        <f t="shared" si="6"/>
        <v>0</v>
      </c>
      <c r="L27" s="11"/>
    </row>
    <row r="28" spans="7:12" x14ac:dyDescent="0.25">
      <c r="G28" s="67"/>
      <c r="H28" s="20">
        <v>24</v>
      </c>
      <c r="I28" s="15">
        <f t="shared" si="4"/>
        <v>0</v>
      </c>
      <c r="J28" s="16">
        <f t="shared" si="5"/>
        <v>0</v>
      </c>
      <c r="K28" s="21">
        <f t="shared" si="6"/>
        <v>0</v>
      </c>
      <c r="L28" s="11"/>
    </row>
    <row r="29" spans="7:12" x14ac:dyDescent="0.25">
      <c r="G29" s="67"/>
      <c r="H29" s="20">
        <v>25</v>
      </c>
      <c r="I29" s="15">
        <f t="shared" si="4"/>
        <v>0</v>
      </c>
      <c r="J29" s="16">
        <f t="shared" si="5"/>
        <v>0</v>
      </c>
      <c r="K29" s="21">
        <f t="shared" si="6"/>
        <v>0</v>
      </c>
      <c r="L29" s="11"/>
    </row>
    <row r="30" spans="7:12" x14ac:dyDescent="0.25">
      <c r="G30" s="67"/>
      <c r="H30" s="20">
        <v>26</v>
      </c>
      <c r="I30" s="15">
        <f t="shared" si="4"/>
        <v>0</v>
      </c>
      <c r="J30" s="16">
        <f t="shared" si="5"/>
        <v>0</v>
      </c>
      <c r="K30" s="21">
        <f t="shared" si="6"/>
        <v>0</v>
      </c>
      <c r="L30" s="11"/>
    </row>
    <row r="31" spans="7:12" x14ac:dyDescent="0.25">
      <c r="G31" s="67"/>
      <c r="H31" s="20">
        <v>27</v>
      </c>
      <c r="I31" s="15">
        <f t="shared" si="4"/>
        <v>0</v>
      </c>
      <c r="J31" s="16">
        <f t="shared" si="5"/>
        <v>0</v>
      </c>
      <c r="K31" s="21">
        <f t="shared" si="6"/>
        <v>0</v>
      </c>
      <c r="L31" s="11"/>
    </row>
    <row r="32" spans="7:12" x14ac:dyDescent="0.25">
      <c r="G32" s="67"/>
      <c r="H32" s="20">
        <v>28</v>
      </c>
      <c r="I32" s="15">
        <f t="shared" si="4"/>
        <v>0</v>
      </c>
      <c r="J32" s="16">
        <f t="shared" si="5"/>
        <v>0</v>
      </c>
      <c r="K32" s="21">
        <f t="shared" si="6"/>
        <v>0</v>
      </c>
      <c r="L32" s="11"/>
    </row>
    <row r="33" spans="7:12" x14ac:dyDescent="0.25">
      <c r="G33" s="67"/>
      <c r="H33" s="20">
        <v>29</v>
      </c>
      <c r="I33" s="15">
        <f t="shared" si="4"/>
        <v>0</v>
      </c>
      <c r="J33" s="16">
        <f t="shared" si="5"/>
        <v>0</v>
      </c>
      <c r="K33" s="21">
        <f t="shared" si="6"/>
        <v>0</v>
      </c>
      <c r="L33" s="11"/>
    </row>
    <row r="34" spans="7:12" x14ac:dyDescent="0.25">
      <c r="G34" s="67"/>
      <c r="H34" s="20">
        <v>30</v>
      </c>
      <c r="I34" s="15">
        <f t="shared" si="4"/>
        <v>0</v>
      </c>
      <c r="J34" s="16">
        <f t="shared" si="5"/>
        <v>0</v>
      </c>
      <c r="K34" s="21">
        <f t="shared" si="6"/>
        <v>0</v>
      </c>
      <c r="L34" s="11"/>
    </row>
    <row r="35" spans="7:12" x14ac:dyDescent="0.25">
      <c r="G35" s="67"/>
      <c r="H35" s="7"/>
      <c r="I35" s="8"/>
      <c r="J35" s="22"/>
      <c r="K35" s="23"/>
      <c r="L35" s="11"/>
    </row>
    <row r="36" spans="7:12" x14ac:dyDescent="0.25">
      <c r="G36" s="69" t="s">
        <v>29</v>
      </c>
      <c r="H36" s="69"/>
      <c r="I36" s="27">
        <f>SUM(I20:I35)</f>
        <v>0</v>
      </c>
      <c r="J36" s="27">
        <f t="shared" ref="J36:K36" si="7">SUM(J20:J35)</f>
        <v>0</v>
      </c>
      <c r="K36" s="27">
        <f t="shared" si="7"/>
        <v>0</v>
      </c>
      <c r="L36" s="9"/>
    </row>
    <row r="38" spans="7:12" x14ac:dyDescent="0.25">
      <c r="G38" s="70" t="s">
        <v>30</v>
      </c>
      <c r="H38" s="70"/>
      <c r="I38" s="70"/>
      <c r="J38" s="71" t="str">
        <f>A1</f>
        <v>ABRIL</v>
      </c>
      <c r="K38" s="70"/>
    </row>
    <row r="39" spans="7:12" x14ac:dyDescent="0.25">
      <c r="G39" s="5"/>
      <c r="H39" s="5"/>
      <c r="I39" s="28"/>
      <c r="J39" s="28"/>
      <c r="K39" s="5"/>
    </row>
    <row r="40" spans="7:12" x14ac:dyDescent="0.25">
      <c r="G40" s="5"/>
      <c r="H40" s="64" t="s">
        <v>31</v>
      </c>
      <c r="I40" s="64"/>
      <c r="J40" s="65">
        <f>I18+I36</f>
        <v>0</v>
      </c>
      <c r="K40" s="65"/>
    </row>
    <row r="41" spans="7:12" x14ac:dyDescent="0.25">
      <c r="G41" s="5"/>
      <c r="H41" s="5"/>
      <c r="I41" s="28"/>
      <c r="J41" s="66"/>
      <c r="K41" s="66"/>
    </row>
    <row r="42" spans="7:12" x14ac:dyDescent="0.25">
      <c r="G42" s="5"/>
      <c r="H42" s="64" t="s">
        <v>32</v>
      </c>
      <c r="I42" s="64"/>
      <c r="J42" s="65">
        <f>J18+J36</f>
        <v>0</v>
      </c>
      <c r="K42" s="65"/>
    </row>
    <row r="43" spans="7:12" x14ac:dyDescent="0.25">
      <c r="G43" s="5"/>
      <c r="H43" s="5"/>
      <c r="I43" s="28"/>
      <c r="J43" s="28"/>
      <c r="K43" s="5"/>
    </row>
    <row r="44" spans="7:12" x14ac:dyDescent="0.25">
      <c r="G44" s="5"/>
      <c r="H44" s="64" t="s">
        <v>4</v>
      </c>
      <c r="I44" s="64"/>
      <c r="J44" s="65">
        <f>K18+K36</f>
        <v>0</v>
      </c>
      <c r="K44" s="65"/>
    </row>
  </sheetData>
  <autoFilter ref="A2:E2" xr:uid="{00000000-0009-0000-0000-000004000000}"/>
  <mergeCells count="17">
    <mergeCell ref="A1:B1"/>
    <mergeCell ref="C1:D1"/>
    <mergeCell ref="G1:I1"/>
    <mergeCell ref="J1:K1"/>
    <mergeCell ref="G3:G17"/>
    <mergeCell ref="G18:H18"/>
    <mergeCell ref="G20:G35"/>
    <mergeCell ref="H42:I42"/>
    <mergeCell ref="J42:K42"/>
    <mergeCell ref="H44:I44"/>
    <mergeCell ref="J44:K44"/>
    <mergeCell ref="G36:H36"/>
    <mergeCell ref="G38:I38"/>
    <mergeCell ref="J38:K38"/>
    <mergeCell ref="H40:I40"/>
    <mergeCell ref="J40:K40"/>
    <mergeCell ref="J41:K41"/>
  </mergeCells>
  <conditionalFormatting sqref="K3:K17">
    <cfRule type="cellIs" dxfId="51" priority="4" operator="lessThan">
      <formula>0</formula>
    </cfRule>
  </conditionalFormatting>
  <conditionalFormatting sqref="K18">
    <cfRule type="cellIs" dxfId="50" priority="3" operator="lessThan">
      <formula>0</formula>
    </cfRule>
  </conditionalFormatting>
  <conditionalFormatting sqref="K20:K35">
    <cfRule type="cellIs" dxfId="49" priority="2" operator="lessThan">
      <formula>0</formula>
    </cfRule>
  </conditionalFormatting>
  <conditionalFormatting sqref="K36">
    <cfRule type="cellIs" dxfId="48" priority="1" operator="less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6"/>
  <dimension ref="A1:L44"/>
  <sheetViews>
    <sheetView workbookViewId="0">
      <pane ySplit="2" topLeftCell="A3" activePane="bottomLeft" state="frozen"/>
      <selection activeCell="G3" sqref="G3:J17"/>
      <selection pane="bottomLeft" activeCell="D11" sqref="D11"/>
    </sheetView>
  </sheetViews>
  <sheetFormatPr defaultRowHeight="15" x14ac:dyDescent="0.25"/>
  <cols>
    <col min="1" max="1" width="7.5703125" style="4" customWidth="1"/>
    <col min="2" max="2" width="17.5703125" style="2" customWidth="1"/>
    <col min="3" max="3" width="17.42578125" style="3" customWidth="1"/>
    <col min="4" max="4" width="12.5703125" style="1" bestFit="1" customWidth="1"/>
    <col min="5" max="5" width="51.28515625" customWidth="1"/>
    <col min="6" max="6" width="2.7109375" customWidth="1"/>
    <col min="7" max="7" width="3.85546875" customWidth="1"/>
    <col min="8" max="8" width="7.140625" customWidth="1"/>
    <col min="9" max="10" width="16.85546875" style="1" bestFit="1" customWidth="1"/>
    <col min="11" max="11" width="18.140625" customWidth="1"/>
    <col min="12" max="12" width="2.7109375" customWidth="1"/>
  </cols>
  <sheetData>
    <row r="1" spans="1:12" ht="23.25" x14ac:dyDescent="0.35">
      <c r="A1" s="72" t="s">
        <v>45</v>
      </c>
      <c r="B1" s="72"/>
      <c r="C1" s="72" t="s">
        <v>11</v>
      </c>
      <c r="D1" s="72"/>
      <c r="E1" s="57" t="s">
        <v>69</v>
      </c>
      <c r="G1" s="75" t="str">
        <f>A1</f>
        <v>MAIO</v>
      </c>
      <c r="H1" s="75"/>
      <c r="I1" s="75"/>
      <c r="J1" s="68" t="s">
        <v>10</v>
      </c>
      <c r="K1" s="68"/>
      <c r="L1" s="24"/>
    </row>
    <row r="2" spans="1:12" ht="18.75" x14ac:dyDescent="0.3">
      <c r="A2" s="29" t="s">
        <v>1</v>
      </c>
      <c r="B2" s="30" t="s">
        <v>2</v>
      </c>
      <c r="C2" s="30" t="s">
        <v>3</v>
      </c>
      <c r="D2" s="30" t="s">
        <v>33</v>
      </c>
      <c r="E2" s="31" t="s">
        <v>48</v>
      </c>
      <c r="G2" s="10"/>
      <c r="H2" s="12" t="s">
        <v>1</v>
      </c>
      <c r="I2" s="13" t="s">
        <v>5</v>
      </c>
      <c r="J2" s="13" t="s">
        <v>6</v>
      </c>
      <c r="K2" s="14" t="s">
        <v>7</v>
      </c>
      <c r="L2" s="25"/>
    </row>
    <row r="3" spans="1:12" x14ac:dyDescent="0.25">
      <c r="G3" s="76" t="s">
        <v>8</v>
      </c>
      <c r="H3" s="6">
        <v>1</v>
      </c>
      <c r="I3" s="17">
        <f t="shared" ref="I3:I17" si="0">SUMIF($A$3:$A$32998,H3,$B$3:$B$32998)</f>
        <v>0</v>
      </c>
      <c r="J3" s="18">
        <f t="shared" ref="J3:J17" si="1">SUMIF($A$3:$A$32998,H3,$C$3:$C$32998)</f>
        <v>0</v>
      </c>
      <c r="K3" s="19">
        <f>I3-J3</f>
        <v>0</v>
      </c>
      <c r="L3" s="11"/>
    </row>
    <row r="4" spans="1:12" x14ac:dyDescent="0.25">
      <c r="G4" s="76"/>
      <c r="H4" s="20">
        <v>2</v>
      </c>
      <c r="I4" s="15">
        <f t="shared" si="0"/>
        <v>0</v>
      </c>
      <c r="J4" s="16">
        <f t="shared" si="1"/>
        <v>0</v>
      </c>
      <c r="K4" s="21">
        <f t="shared" ref="K4:K17" si="2">I4-J4</f>
        <v>0</v>
      </c>
      <c r="L4" s="11"/>
    </row>
    <row r="5" spans="1:12" x14ac:dyDescent="0.25">
      <c r="G5" s="76"/>
      <c r="H5" s="20">
        <v>3</v>
      </c>
      <c r="I5" s="15">
        <f t="shared" si="0"/>
        <v>0</v>
      </c>
      <c r="J5" s="16">
        <f t="shared" si="1"/>
        <v>0</v>
      </c>
      <c r="K5" s="21">
        <f t="shared" si="2"/>
        <v>0</v>
      </c>
      <c r="L5" s="11"/>
    </row>
    <row r="6" spans="1:12" x14ac:dyDescent="0.25">
      <c r="E6" t="s">
        <v>71</v>
      </c>
      <c r="G6" s="76"/>
      <c r="H6" s="20">
        <v>4</v>
      </c>
      <c r="I6" s="15">
        <f t="shared" si="0"/>
        <v>0</v>
      </c>
      <c r="J6" s="16">
        <f t="shared" si="1"/>
        <v>0</v>
      </c>
      <c r="K6" s="21">
        <f t="shared" si="2"/>
        <v>0</v>
      </c>
      <c r="L6" s="11"/>
    </row>
    <row r="7" spans="1:12" x14ac:dyDescent="0.25">
      <c r="E7" s="86" t="s">
        <v>70</v>
      </c>
      <c r="G7" s="76"/>
      <c r="H7" s="20">
        <v>5</v>
      </c>
      <c r="I7" s="15">
        <f t="shared" si="0"/>
        <v>0</v>
      </c>
      <c r="J7" s="16">
        <f t="shared" si="1"/>
        <v>0</v>
      </c>
      <c r="K7" s="21">
        <f t="shared" si="2"/>
        <v>0</v>
      </c>
      <c r="L7" s="11"/>
    </row>
    <row r="8" spans="1:12" x14ac:dyDescent="0.25">
      <c r="G8" s="76"/>
      <c r="H8" s="20">
        <v>6</v>
      </c>
      <c r="I8" s="15">
        <f t="shared" si="0"/>
        <v>0</v>
      </c>
      <c r="J8" s="16">
        <f t="shared" si="1"/>
        <v>0</v>
      </c>
      <c r="K8" s="21">
        <f t="shared" si="2"/>
        <v>0</v>
      </c>
      <c r="L8" s="11"/>
    </row>
    <row r="9" spans="1:12" x14ac:dyDescent="0.25">
      <c r="G9" s="76"/>
      <c r="H9" s="20">
        <v>7</v>
      </c>
      <c r="I9" s="15">
        <f t="shared" si="0"/>
        <v>0</v>
      </c>
      <c r="J9" s="16">
        <f t="shared" si="1"/>
        <v>0</v>
      </c>
      <c r="K9" s="21">
        <f t="shared" si="2"/>
        <v>0</v>
      </c>
      <c r="L9" s="11"/>
    </row>
    <row r="10" spans="1:12" x14ac:dyDescent="0.25">
      <c r="G10" s="76"/>
      <c r="H10" s="20">
        <v>8</v>
      </c>
      <c r="I10" s="15">
        <f t="shared" si="0"/>
        <v>0</v>
      </c>
      <c r="J10" s="16">
        <f t="shared" si="1"/>
        <v>0</v>
      </c>
      <c r="K10" s="21">
        <f t="shared" si="2"/>
        <v>0</v>
      </c>
      <c r="L10" s="11"/>
    </row>
    <row r="11" spans="1:12" x14ac:dyDescent="0.25">
      <c r="G11" s="76"/>
      <c r="H11" s="20">
        <v>9</v>
      </c>
      <c r="I11" s="15">
        <f t="shared" si="0"/>
        <v>0</v>
      </c>
      <c r="J11" s="16">
        <f t="shared" si="1"/>
        <v>0</v>
      </c>
      <c r="K11" s="21">
        <f t="shared" si="2"/>
        <v>0</v>
      </c>
      <c r="L11" s="11"/>
    </row>
    <row r="12" spans="1:12" x14ac:dyDescent="0.25">
      <c r="G12" s="76"/>
      <c r="H12" s="20">
        <v>10</v>
      </c>
      <c r="I12" s="15">
        <f t="shared" si="0"/>
        <v>0</v>
      </c>
      <c r="J12" s="16">
        <f t="shared" si="1"/>
        <v>0</v>
      </c>
      <c r="K12" s="21">
        <f t="shared" si="2"/>
        <v>0</v>
      </c>
      <c r="L12" s="11"/>
    </row>
    <row r="13" spans="1:12" x14ac:dyDescent="0.25">
      <c r="G13" s="76"/>
      <c r="H13" s="20">
        <v>11</v>
      </c>
      <c r="I13" s="15">
        <f t="shared" si="0"/>
        <v>0</v>
      </c>
      <c r="J13" s="16">
        <f t="shared" si="1"/>
        <v>0</v>
      </c>
      <c r="K13" s="21">
        <f t="shared" si="2"/>
        <v>0</v>
      </c>
      <c r="L13" s="11"/>
    </row>
    <row r="14" spans="1:12" x14ac:dyDescent="0.25">
      <c r="G14" s="76"/>
      <c r="H14" s="20">
        <v>12</v>
      </c>
      <c r="I14" s="15">
        <f t="shared" si="0"/>
        <v>0</v>
      </c>
      <c r="J14" s="16">
        <f t="shared" si="1"/>
        <v>0</v>
      </c>
      <c r="K14" s="21">
        <f t="shared" si="2"/>
        <v>0</v>
      </c>
      <c r="L14" s="11"/>
    </row>
    <row r="15" spans="1:12" x14ac:dyDescent="0.25">
      <c r="G15" s="76"/>
      <c r="H15" s="20">
        <v>13</v>
      </c>
      <c r="I15" s="15">
        <f t="shared" si="0"/>
        <v>0</v>
      </c>
      <c r="J15" s="16">
        <f t="shared" si="1"/>
        <v>0</v>
      </c>
      <c r="K15" s="21">
        <f t="shared" si="2"/>
        <v>0</v>
      </c>
      <c r="L15" s="11"/>
    </row>
    <row r="16" spans="1:12" x14ac:dyDescent="0.25">
      <c r="G16" s="76"/>
      <c r="H16" s="20">
        <v>14</v>
      </c>
      <c r="I16" s="15">
        <f t="shared" si="0"/>
        <v>0</v>
      </c>
      <c r="J16" s="16">
        <f t="shared" si="1"/>
        <v>0</v>
      </c>
      <c r="K16" s="21">
        <f t="shared" si="2"/>
        <v>0</v>
      </c>
      <c r="L16" s="11"/>
    </row>
    <row r="17" spans="7:12" x14ac:dyDescent="0.25">
      <c r="G17" s="76"/>
      <c r="H17" s="7">
        <v>15</v>
      </c>
      <c r="I17" s="8">
        <f t="shared" si="0"/>
        <v>0</v>
      </c>
      <c r="J17" s="22">
        <f t="shared" si="1"/>
        <v>0</v>
      </c>
      <c r="K17" s="23">
        <f t="shared" si="2"/>
        <v>0</v>
      </c>
      <c r="L17" s="11"/>
    </row>
    <row r="18" spans="7:12" x14ac:dyDescent="0.25">
      <c r="G18" s="73" t="s">
        <v>28</v>
      </c>
      <c r="H18" s="74"/>
      <c r="I18" s="26">
        <f>SUM(I3:I17)</f>
        <v>0</v>
      </c>
      <c r="J18" s="26">
        <f t="shared" ref="J18:K18" si="3">SUM(J3:J17)</f>
        <v>0</v>
      </c>
      <c r="K18" s="26">
        <f t="shared" si="3"/>
        <v>0</v>
      </c>
      <c r="L18" s="11"/>
    </row>
    <row r="19" spans="7:12" x14ac:dyDescent="0.25">
      <c r="H19" s="6"/>
      <c r="I19" s="17"/>
      <c r="J19" s="18"/>
      <c r="K19" s="19"/>
      <c r="L19" s="11"/>
    </row>
    <row r="20" spans="7:12" x14ac:dyDescent="0.25">
      <c r="G20" s="67" t="s">
        <v>9</v>
      </c>
      <c r="H20" s="20">
        <v>16</v>
      </c>
      <c r="I20" s="15">
        <f t="shared" ref="I20:I35" si="4">SUMIF($A$3:$A$32998,H20,$B$3:$B$32998)</f>
        <v>0</v>
      </c>
      <c r="J20" s="16">
        <f t="shared" ref="J20:J35" si="5">SUMIF($A$3:$A$32998,H20,$C$3:$C$32998)</f>
        <v>0</v>
      </c>
      <c r="K20" s="21">
        <f t="shared" ref="K20:K35" si="6">I20-J20</f>
        <v>0</v>
      </c>
      <c r="L20" s="11"/>
    </row>
    <row r="21" spans="7:12" ht="15" customHeight="1" x14ac:dyDescent="0.25">
      <c r="G21" s="67"/>
      <c r="H21" s="20">
        <v>17</v>
      </c>
      <c r="I21" s="15">
        <f t="shared" si="4"/>
        <v>0</v>
      </c>
      <c r="J21" s="16">
        <f t="shared" si="5"/>
        <v>0</v>
      </c>
      <c r="K21" s="21">
        <f t="shared" si="6"/>
        <v>0</v>
      </c>
      <c r="L21" s="11"/>
    </row>
    <row r="22" spans="7:12" x14ac:dyDescent="0.25">
      <c r="G22" s="67"/>
      <c r="H22" s="20">
        <v>18</v>
      </c>
      <c r="I22" s="15">
        <f t="shared" si="4"/>
        <v>0</v>
      </c>
      <c r="J22" s="16">
        <f t="shared" si="5"/>
        <v>0</v>
      </c>
      <c r="K22" s="21">
        <f t="shared" si="6"/>
        <v>0</v>
      </c>
      <c r="L22" s="11"/>
    </row>
    <row r="23" spans="7:12" x14ac:dyDescent="0.25">
      <c r="G23" s="67"/>
      <c r="H23" s="20">
        <v>19</v>
      </c>
      <c r="I23" s="15">
        <f t="shared" si="4"/>
        <v>0</v>
      </c>
      <c r="J23" s="16">
        <f t="shared" si="5"/>
        <v>0</v>
      </c>
      <c r="K23" s="21">
        <f t="shared" si="6"/>
        <v>0</v>
      </c>
      <c r="L23" s="11"/>
    </row>
    <row r="24" spans="7:12" x14ac:dyDescent="0.25">
      <c r="G24" s="67"/>
      <c r="H24" s="20">
        <v>20</v>
      </c>
      <c r="I24" s="15">
        <f t="shared" si="4"/>
        <v>0</v>
      </c>
      <c r="J24" s="16">
        <f t="shared" si="5"/>
        <v>0</v>
      </c>
      <c r="K24" s="21">
        <f t="shared" si="6"/>
        <v>0</v>
      </c>
      <c r="L24" s="11"/>
    </row>
    <row r="25" spans="7:12" x14ac:dyDescent="0.25">
      <c r="G25" s="67"/>
      <c r="H25" s="20">
        <v>21</v>
      </c>
      <c r="I25" s="15">
        <f t="shared" si="4"/>
        <v>0</v>
      </c>
      <c r="J25" s="16">
        <f t="shared" si="5"/>
        <v>0</v>
      </c>
      <c r="K25" s="21">
        <f t="shared" si="6"/>
        <v>0</v>
      </c>
      <c r="L25" s="11"/>
    </row>
    <row r="26" spans="7:12" x14ac:dyDescent="0.25">
      <c r="G26" s="67"/>
      <c r="H26" s="20">
        <v>22</v>
      </c>
      <c r="I26" s="15">
        <f t="shared" si="4"/>
        <v>0</v>
      </c>
      <c r="J26" s="16">
        <f t="shared" si="5"/>
        <v>0</v>
      </c>
      <c r="K26" s="21">
        <f t="shared" si="6"/>
        <v>0</v>
      </c>
      <c r="L26" s="11"/>
    </row>
    <row r="27" spans="7:12" x14ac:dyDescent="0.25">
      <c r="G27" s="67"/>
      <c r="H27" s="20">
        <v>23</v>
      </c>
      <c r="I27" s="15">
        <f t="shared" si="4"/>
        <v>0</v>
      </c>
      <c r="J27" s="16">
        <f t="shared" si="5"/>
        <v>0</v>
      </c>
      <c r="K27" s="21">
        <f t="shared" si="6"/>
        <v>0</v>
      </c>
      <c r="L27" s="11"/>
    </row>
    <row r="28" spans="7:12" x14ac:dyDescent="0.25">
      <c r="G28" s="67"/>
      <c r="H28" s="20">
        <v>24</v>
      </c>
      <c r="I28" s="15">
        <f t="shared" si="4"/>
        <v>0</v>
      </c>
      <c r="J28" s="16">
        <f t="shared" si="5"/>
        <v>0</v>
      </c>
      <c r="K28" s="21">
        <f t="shared" si="6"/>
        <v>0</v>
      </c>
      <c r="L28" s="11"/>
    </row>
    <row r="29" spans="7:12" x14ac:dyDescent="0.25">
      <c r="G29" s="67"/>
      <c r="H29" s="20">
        <v>25</v>
      </c>
      <c r="I29" s="15">
        <f t="shared" si="4"/>
        <v>0</v>
      </c>
      <c r="J29" s="16">
        <f t="shared" si="5"/>
        <v>0</v>
      </c>
      <c r="K29" s="21">
        <f t="shared" si="6"/>
        <v>0</v>
      </c>
      <c r="L29" s="11"/>
    </row>
    <row r="30" spans="7:12" x14ac:dyDescent="0.25">
      <c r="G30" s="67"/>
      <c r="H30" s="20">
        <v>26</v>
      </c>
      <c r="I30" s="15">
        <f t="shared" si="4"/>
        <v>0</v>
      </c>
      <c r="J30" s="16">
        <f t="shared" si="5"/>
        <v>0</v>
      </c>
      <c r="K30" s="21">
        <f t="shared" si="6"/>
        <v>0</v>
      </c>
      <c r="L30" s="11"/>
    </row>
    <row r="31" spans="7:12" x14ac:dyDescent="0.25">
      <c r="G31" s="67"/>
      <c r="H31" s="20">
        <v>27</v>
      </c>
      <c r="I31" s="15">
        <f t="shared" si="4"/>
        <v>0</v>
      </c>
      <c r="J31" s="16">
        <f t="shared" si="5"/>
        <v>0</v>
      </c>
      <c r="K31" s="21">
        <f t="shared" si="6"/>
        <v>0</v>
      </c>
      <c r="L31" s="11"/>
    </row>
    <row r="32" spans="7:12" x14ac:dyDescent="0.25">
      <c r="G32" s="67"/>
      <c r="H32" s="20">
        <v>28</v>
      </c>
      <c r="I32" s="15">
        <f t="shared" si="4"/>
        <v>0</v>
      </c>
      <c r="J32" s="16">
        <f t="shared" si="5"/>
        <v>0</v>
      </c>
      <c r="K32" s="21">
        <f t="shared" si="6"/>
        <v>0</v>
      </c>
      <c r="L32" s="11"/>
    </row>
    <row r="33" spans="7:12" x14ac:dyDescent="0.25">
      <c r="G33" s="67"/>
      <c r="H33" s="20">
        <v>29</v>
      </c>
      <c r="I33" s="15">
        <f t="shared" si="4"/>
        <v>0</v>
      </c>
      <c r="J33" s="16">
        <f t="shared" si="5"/>
        <v>0</v>
      </c>
      <c r="K33" s="21">
        <f t="shared" si="6"/>
        <v>0</v>
      </c>
      <c r="L33" s="11"/>
    </row>
    <row r="34" spans="7:12" x14ac:dyDescent="0.25">
      <c r="G34" s="67"/>
      <c r="H34" s="20">
        <v>30</v>
      </c>
      <c r="I34" s="15">
        <f t="shared" si="4"/>
        <v>0</v>
      </c>
      <c r="J34" s="16">
        <f t="shared" si="5"/>
        <v>0</v>
      </c>
      <c r="K34" s="21">
        <f t="shared" si="6"/>
        <v>0</v>
      </c>
      <c r="L34" s="11"/>
    </row>
    <row r="35" spans="7:12" x14ac:dyDescent="0.25">
      <c r="G35" s="67"/>
      <c r="H35" s="7">
        <v>31</v>
      </c>
      <c r="I35" s="8">
        <f t="shared" si="4"/>
        <v>0</v>
      </c>
      <c r="J35" s="22">
        <f t="shared" si="5"/>
        <v>0</v>
      </c>
      <c r="K35" s="23">
        <f t="shared" si="6"/>
        <v>0</v>
      </c>
      <c r="L35" s="11"/>
    </row>
    <row r="36" spans="7:12" x14ac:dyDescent="0.25">
      <c r="G36" s="69" t="s">
        <v>29</v>
      </c>
      <c r="H36" s="69"/>
      <c r="I36" s="27">
        <f>SUM(I20:I35)</f>
        <v>0</v>
      </c>
      <c r="J36" s="27">
        <f t="shared" ref="J36:K36" si="7">SUM(J20:J35)</f>
        <v>0</v>
      </c>
      <c r="K36" s="27">
        <f t="shared" si="7"/>
        <v>0</v>
      </c>
      <c r="L36" s="9"/>
    </row>
    <row r="38" spans="7:12" x14ac:dyDescent="0.25">
      <c r="G38" s="70" t="s">
        <v>30</v>
      </c>
      <c r="H38" s="70"/>
      <c r="I38" s="70"/>
      <c r="J38" s="71" t="str">
        <f>A1</f>
        <v>MAIO</v>
      </c>
      <c r="K38" s="70"/>
    </row>
    <row r="39" spans="7:12" x14ac:dyDescent="0.25">
      <c r="G39" s="5"/>
      <c r="H39" s="5"/>
      <c r="I39" s="28"/>
      <c r="J39" s="28"/>
      <c r="K39" s="5"/>
    </row>
    <row r="40" spans="7:12" x14ac:dyDescent="0.25">
      <c r="G40" s="5"/>
      <c r="H40" s="64" t="s">
        <v>31</v>
      </c>
      <c r="I40" s="64"/>
      <c r="J40" s="65">
        <f>I18+I36</f>
        <v>0</v>
      </c>
      <c r="K40" s="65"/>
    </row>
    <row r="41" spans="7:12" x14ac:dyDescent="0.25">
      <c r="G41" s="5"/>
      <c r="H41" s="5"/>
      <c r="I41" s="28"/>
      <c r="J41" s="66"/>
      <c r="K41" s="66"/>
    </row>
    <row r="42" spans="7:12" x14ac:dyDescent="0.25">
      <c r="G42" s="5"/>
      <c r="H42" s="64" t="s">
        <v>32</v>
      </c>
      <c r="I42" s="64"/>
      <c r="J42" s="65">
        <f>J18+J36</f>
        <v>0</v>
      </c>
      <c r="K42" s="65"/>
    </row>
    <row r="43" spans="7:12" x14ac:dyDescent="0.25">
      <c r="G43" s="5"/>
      <c r="H43" s="5"/>
      <c r="I43" s="28"/>
      <c r="J43" s="28"/>
      <c r="K43" s="5"/>
    </row>
    <row r="44" spans="7:12" x14ac:dyDescent="0.25">
      <c r="G44" s="5"/>
      <c r="H44" s="64" t="s">
        <v>4</v>
      </c>
      <c r="I44" s="64"/>
      <c r="J44" s="65">
        <f>K18+K36</f>
        <v>0</v>
      </c>
      <c r="K44" s="65"/>
    </row>
  </sheetData>
  <sheetProtection algorithmName="SHA-512" hashValue="hzy4VXx7rSuUvuhfuBizd+STUoR5P7FR9+Xl6QeYXnh4OMjOhrviz7sb4MafOpWoNi+NwL4Z7UDFL+OF3hBkzg==" saltValue="/alngHVDwmMCgwvbwLp1Fg==" spinCount="100000" sheet="1" objects="1" scenarios="1" sort="0" autoFilter="0"/>
  <autoFilter ref="A2:E2" xr:uid="{00000000-0009-0000-0000-000005000000}"/>
  <mergeCells count="17">
    <mergeCell ref="A1:B1"/>
    <mergeCell ref="C1:D1"/>
    <mergeCell ref="G1:I1"/>
    <mergeCell ref="J1:K1"/>
    <mergeCell ref="G3:G17"/>
    <mergeCell ref="G18:H18"/>
    <mergeCell ref="G20:G35"/>
    <mergeCell ref="H42:I42"/>
    <mergeCell ref="J42:K42"/>
    <mergeCell ref="H44:I44"/>
    <mergeCell ref="J44:K44"/>
    <mergeCell ref="G36:H36"/>
    <mergeCell ref="G38:I38"/>
    <mergeCell ref="J38:K38"/>
    <mergeCell ref="H40:I40"/>
    <mergeCell ref="J40:K40"/>
    <mergeCell ref="J41:K41"/>
  </mergeCells>
  <conditionalFormatting sqref="K3:K17">
    <cfRule type="cellIs" dxfId="47" priority="4" operator="lessThan">
      <formula>0</formula>
    </cfRule>
  </conditionalFormatting>
  <conditionalFormatting sqref="K18">
    <cfRule type="cellIs" dxfId="46" priority="3" operator="lessThan">
      <formula>0</formula>
    </cfRule>
  </conditionalFormatting>
  <conditionalFormatting sqref="K20:K35">
    <cfRule type="cellIs" dxfId="45" priority="2" operator="lessThan">
      <formula>0</formula>
    </cfRule>
  </conditionalFormatting>
  <conditionalFormatting sqref="K36">
    <cfRule type="cellIs" dxfId="44" priority="1" operator="lessThan">
      <formula>0</formula>
    </cfRule>
  </conditionalFormatting>
  <hyperlinks>
    <hyperlink ref="E7" r:id="rId1" xr:uid="{827FE94A-E7EF-4F32-9C3D-668B23F5F903}"/>
  </hyperlink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/>
  <dimension ref="A1:L44"/>
  <sheetViews>
    <sheetView workbookViewId="0">
      <pane ySplit="2" topLeftCell="A3" activePane="bottomLeft" state="frozen"/>
      <selection activeCell="G3" sqref="G3:J17"/>
      <selection pane="bottomLeft" activeCell="E10" sqref="E10"/>
    </sheetView>
  </sheetViews>
  <sheetFormatPr defaultRowHeight="15" x14ac:dyDescent="0.25"/>
  <cols>
    <col min="1" max="1" width="7.5703125" style="4" customWidth="1"/>
    <col min="2" max="2" width="17.5703125" style="2" customWidth="1"/>
    <col min="3" max="3" width="17.42578125" style="3" customWidth="1"/>
    <col min="4" max="4" width="12.5703125" style="1" bestFit="1" customWidth="1"/>
    <col min="5" max="5" width="51.28515625" customWidth="1"/>
    <col min="6" max="6" width="2.7109375" customWidth="1"/>
    <col min="7" max="7" width="3.85546875" customWidth="1"/>
    <col min="8" max="8" width="7.140625" customWidth="1"/>
    <col min="9" max="10" width="16.85546875" style="1" bestFit="1" customWidth="1"/>
    <col min="11" max="11" width="18.140625" customWidth="1"/>
    <col min="12" max="12" width="2.7109375" customWidth="1"/>
  </cols>
  <sheetData>
    <row r="1" spans="1:12" ht="23.25" x14ac:dyDescent="0.35">
      <c r="A1" s="72" t="s">
        <v>44</v>
      </c>
      <c r="B1" s="72"/>
      <c r="C1" s="72" t="s">
        <v>11</v>
      </c>
      <c r="D1" s="72"/>
      <c r="E1" s="57" t="s">
        <v>69</v>
      </c>
      <c r="G1" s="75" t="str">
        <f>A1</f>
        <v>JUNHO</v>
      </c>
      <c r="H1" s="75"/>
      <c r="I1" s="75"/>
      <c r="J1" s="68" t="s">
        <v>10</v>
      </c>
      <c r="K1" s="68"/>
      <c r="L1" s="24"/>
    </row>
    <row r="2" spans="1:12" ht="18.75" x14ac:dyDescent="0.3">
      <c r="A2" s="29" t="s">
        <v>1</v>
      </c>
      <c r="B2" s="30" t="s">
        <v>2</v>
      </c>
      <c r="C2" s="30" t="s">
        <v>3</v>
      </c>
      <c r="D2" s="30" t="s">
        <v>33</v>
      </c>
      <c r="E2" s="31" t="s">
        <v>48</v>
      </c>
      <c r="G2" s="10"/>
      <c r="H2" s="12" t="s">
        <v>1</v>
      </c>
      <c r="I2" s="13" t="s">
        <v>5</v>
      </c>
      <c r="J2" s="13" t="s">
        <v>6</v>
      </c>
      <c r="K2" s="14" t="s">
        <v>7</v>
      </c>
      <c r="L2" s="25"/>
    </row>
    <row r="3" spans="1:12" x14ac:dyDescent="0.25">
      <c r="G3" s="76" t="s">
        <v>8</v>
      </c>
      <c r="H3" s="6">
        <v>1</v>
      </c>
      <c r="I3" s="17">
        <f t="shared" ref="I3:I17" si="0">SUMIF($A$3:$A$32998,H3,$B$3:$B$32998)</f>
        <v>0</v>
      </c>
      <c r="J3" s="18">
        <f t="shared" ref="J3:J17" si="1">SUMIF($A$3:$A$32998,H3,$C$3:$C$32998)</f>
        <v>0</v>
      </c>
      <c r="K3" s="19">
        <f>I3-J3</f>
        <v>0</v>
      </c>
      <c r="L3" s="11"/>
    </row>
    <row r="4" spans="1:12" x14ac:dyDescent="0.25">
      <c r="G4" s="76"/>
      <c r="H4" s="20">
        <v>2</v>
      </c>
      <c r="I4" s="15">
        <f t="shared" si="0"/>
        <v>0</v>
      </c>
      <c r="J4" s="16">
        <f t="shared" si="1"/>
        <v>0</v>
      </c>
      <c r="K4" s="21">
        <f t="shared" ref="K4:K17" si="2">I4-J4</f>
        <v>0</v>
      </c>
      <c r="L4" s="11"/>
    </row>
    <row r="5" spans="1:12" x14ac:dyDescent="0.25">
      <c r="E5" t="s">
        <v>71</v>
      </c>
      <c r="G5" s="76"/>
      <c r="H5" s="20">
        <v>3</v>
      </c>
      <c r="I5" s="15">
        <f t="shared" si="0"/>
        <v>0</v>
      </c>
      <c r="J5" s="16">
        <f t="shared" si="1"/>
        <v>0</v>
      </c>
      <c r="K5" s="21">
        <f t="shared" si="2"/>
        <v>0</v>
      </c>
      <c r="L5" s="11"/>
    </row>
    <row r="6" spans="1:12" x14ac:dyDescent="0.25">
      <c r="E6" s="86" t="s">
        <v>70</v>
      </c>
      <c r="G6" s="76"/>
      <c r="H6" s="20">
        <v>4</v>
      </c>
      <c r="I6" s="15">
        <f t="shared" si="0"/>
        <v>0</v>
      </c>
      <c r="J6" s="16">
        <f t="shared" si="1"/>
        <v>0</v>
      </c>
      <c r="K6" s="21">
        <f t="shared" si="2"/>
        <v>0</v>
      </c>
      <c r="L6" s="11"/>
    </row>
    <row r="7" spans="1:12" x14ac:dyDescent="0.25">
      <c r="G7" s="76"/>
      <c r="H7" s="20">
        <v>5</v>
      </c>
      <c r="I7" s="15">
        <f t="shared" si="0"/>
        <v>0</v>
      </c>
      <c r="J7" s="16">
        <f t="shared" si="1"/>
        <v>0</v>
      </c>
      <c r="K7" s="21">
        <f t="shared" si="2"/>
        <v>0</v>
      </c>
      <c r="L7" s="11"/>
    </row>
    <row r="8" spans="1:12" x14ac:dyDescent="0.25">
      <c r="G8" s="76"/>
      <c r="H8" s="20">
        <v>6</v>
      </c>
      <c r="I8" s="15">
        <f t="shared" si="0"/>
        <v>0</v>
      </c>
      <c r="J8" s="16">
        <f t="shared" si="1"/>
        <v>0</v>
      </c>
      <c r="K8" s="21">
        <f t="shared" si="2"/>
        <v>0</v>
      </c>
      <c r="L8" s="11"/>
    </row>
    <row r="9" spans="1:12" x14ac:dyDescent="0.25">
      <c r="G9" s="76"/>
      <c r="H9" s="20">
        <v>7</v>
      </c>
      <c r="I9" s="15">
        <f t="shared" si="0"/>
        <v>0</v>
      </c>
      <c r="J9" s="16">
        <f t="shared" si="1"/>
        <v>0</v>
      </c>
      <c r="K9" s="21">
        <f t="shared" si="2"/>
        <v>0</v>
      </c>
      <c r="L9" s="11"/>
    </row>
    <row r="10" spans="1:12" x14ac:dyDescent="0.25">
      <c r="G10" s="76"/>
      <c r="H10" s="20">
        <v>8</v>
      </c>
      <c r="I10" s="15">
        <f t="shared" si="0"/>
        <v>0</v>
      </c>
      <c r="J10" s="16">
        <f t="shared" si="1"/>
        <v>0</v>
      </c>
      <c r="K10" s="21">
        <f t="shared" si="2"/>
        <v>0</v>
      </c>
      <c r="L10" s="11"/>
    </row>
    <row r="11" spans="1:12" x14ac:dyDescent="0.25">
      <c r="G11" s="76"/>
      <c r="H11" s="20">
        <v>9</v>
      </c>
      <c r="I11" s="15">
        <f t="shared" si="0"/>
        <v>0</v>
      </c>
      <c r="J11" s="16">
        <f t="shared" si="1"/>
        <v>0</v>
      </c>
      <c r="K11" s="21">
        <f t="shared" si="2"/>
        <v>0</v>
      </c>
      <c r="L11" s="11"/>
    </row>
    <row r="12" spans="1:12" x14ac:dyDescent="0.25">
      <c r="G12" s="76"/>
      <c r="H12" s="20">
        <v>10</v>
      </c>
      <c r="I12" s="15">
        <f t="shared" si="0"/>
        <v>0</v>
      </c>
      <c r="J12" s="16">
        <f t="shared" si="1"/>
        <v>0</v>
      </c>
      <c r="K12" s="21">
        <f t="shared" si="2"/>
        <v>0</v>
      </c>
      <c r="L12" s="11"/>
    </row>
    <row r="13" spans="1:12" x14ac:dyDescent="0.25">
      <c r="G13" s="76"/>
      <c r="H13" s="20">
        <v>11</v>
      </c>
      <c r="I13" s="15">
        <f t="shared" si="0"/>
        <v>0</v>
      </c>
      <c r="J13" s="16">
        <f t="shared" si="1"/>
        <v>0</v>
      </c>
      <c r="K13" s="21">
        <f t="shared" si="2"/>
        <v>0</v>
      </c>
      <c r="L13" s="11"/>
    </row>
    <row r="14" spans="1:12" x14ac:dyDescent="0.25">
      <c r="G14" s="76"/>
      <c r="H14" s="20">
        <v>12</v>
      </c>
      <c r="I14" s="15">
        <f t="shared" si="0"/>
        <v>0</v>
      </c>
      <c r="J14" s="16">
        <f t="shared" si="1"/>
        <v>0</v>
      </c>
      <c r="K14" s="21">
        <f t="shared" si="2"/>
        <v>0</v>
      </c>
      <c r="L14" s="11"/>
    </row>
    <row r="15" spans="1:12" x14ac:dyDescent="0.25">
      <c r="G15" s="76"/>
      <c r="H15" s="20">
        <v>13</v>
      </c>
      <c r="I15" s="15">
        <f t="shared" si="0"/>
        <v>0</v>
      </c>
      <c r="J15" s="16">
        <f t="shared" si="1"/>
        <v>0</v>
      </c>
      <c r="K15" s="21">
        <f t="shared" si="2"/>
        <v>0</v>
      </c>
      <c r="L15" s="11"/>
    </row>
    <row r="16" spans="1:12" x14ac:dyDescent="0.25">
      <c r="G16" s="76"/>
      <c r="H16" s="20">
        <v>14</v>
      </c>
      <c r="I16" s="15">
        <f t="shared" si="0"/>
        <v>0</v>
      </c>
      <c r="J16" s="16">
        <f t="shared" si="1"/>
        <v>0</v>
      </c>
      <c r="K16" s="21">
        <f t="shared" si="2"/>
        <v>0</v>
      </c>
      <c r="L16" s="11"/>
    </row>
    <row r="17" spans="7:12" x14ac:dyDescent="0.25">
      <c r="G17" s="76"/>
      <c r="H17" s="7">
        <v>15</v>
      </c>
      <c r="I17" s="8">
        <f t="shared" si="0"/>
        <v>0</v>
      </c>
      <c r="J17" s="22">
        <f t="shared" si="1"/>
        <v>0</v>
      </c>
      <c r="K17" s="23">
        <f t="shared" si="2"/>
        <v>0</v>
      </c>
      <c r="L17" s="11"/>
    </row>
    <row r="18" spans="7:12" x14ac:dyDescent="0.25">
      <c r="G18" s="73" t="s">
        <v>28</v>
      </c>
      <c r="H18" s="74"/>
      <c r="I18" s="26">
        <f>SUM(I3:I17)</f>
        <v>0</v>
      </c>
      <c r="J18" s="26">
        <f t="shared" ref="J18:K18" si="3">SUM(J3:J17)</f>
        <v>0</v>
      </c>
      <c r="K18" s="26">
        <f t="shared" si="3"/>
        <v>0</v>
      </c>
      <c r="L18" s="11"/>
    </row>
    <row r="19" spans="7:12" x14ac:dyDescent="0.25">
      <c r="H19" s="6"/>
      <c r="I19" s="17"/>
      <c r="J19" s="18"/>
      <c r="K19" s="19"/>
      <c r="L19" s="11"/>
    </row>
    <row r="20" spans="7:12" x14ac:dyDescent="0.25">
      <c r="G20" s="67" t="s">
        <v>9</v>
      </c>
      <c r="H20" s="20">
        <v>16</v>
      </c>
      <c r="I20" s="15">
        <f t="shared" ref="I20:I34" si="4">SUMIF($A$3:$A$32998,H20,$B$3:$B$32998)</f>
        <v>0</v>
      </c>
      <c r="J20" s="16">
        <f t="shared" ref="J20:J34" si="5">SUMIF($A$3:$A$32998,H20,$C$3:$C$32998)</f>
        <v>0</v>
      </c>
      <c r="K20" s="21">
        <f t="shared" ref="K20:K34" si="6">I20-J20</f>
        <v>0</v>
      </c>
      <c r="L20" s="11"/>
    </row>
    <row r="21" spans="7:12" ht="15" customHeight="1" x14ac:dyDescent="0.25">
      <c r="G21" s="67"/>
      <c r="H21" s="20">
        <v>17</v>
      </c>
      <c r="I21" s="15">
        <f t="shared" si="4"/>
        <v>0</v>
      </c>
      <c r="J21" s="16">
        <f t="shared" si="5"/>
        <v>0</v>
      </c>
      <c r="K21" s="21">
        <f t="shared" si="6"/>
        <v>0</v>
      </c>
      <c r="L21" s="11"/>
    </row>
    <row r="22" spans="7:12" x14ac:dyDescent="0.25">
      <c r="G22" s="67"/>
      <c r="H22" s="20">
        <v>18</v>
      </c>
      <c r="I22" s="15">
        <f t="shared" si="4"/>
        <v>0</v>
      </c>
      <c r="J22" s="16">
        <f t="shared" si="5"/>
        <v>0</v>
      </c>
      <c r="K22" s="21">
        <f t="shared" si="6"/>
        <v>0</v>
      </c>
      <c r="L22" s="11"/>
    </row>
    <row r="23" spans="7:12" x14ac:dyDescent="0.25">
      <c r="G23" s="67"/>
      <c r="H23" s="20">
        <v>19</v>
      </c>
      <c r="I23" s="15">
        <f t="shared" si="4"/>
        <v>0</v>
      </c>
      <c r="J23" s="16">
        <f t="shared" si="5"/>
        <v>0</v>
      </c>
      <c r="K23" s="21">
        <f t="shared" si="6"/>
        <v>0</v>
      </c>
      <c r="L23" s="11"/>
    </row>
    <row r="24" spans="7:12" x14ac:dyDescent="0.25">
      <c r="G24" s="67"/>
      <c r="H24" s="20">
        <v>20</v>
      </c>
      <c r="I24" s="15">
        <f t="shared" si="4"/>
        <v>0</v>
      </c>
      <c r="J24" s="16">
        <f t="shared" si="5"/>
        <v>0</v>
      </c>
      <c r="K24" s="21">
        <f t="shared" si="6"/>
        <v>0</v>
      </c>
      <c r="L24" s="11"/>
    </row>
    <row r="25" spans="7:12" x14ac:dyDescent="0.25">
      <c r="G25" s="67"/>
      <c r="H25" s="20">
        <v>21</v>
      </c>
      <c r="I25" s="15">
        <f t="shared" si="4"/>
        <v>0</v>
      </c>
      <c r="J25" s="16">
        <f t="shared" si="5"/>
        <v>0</v>
      </c>
      <c r="K25" s="21">
        <f t="shared" si="6"/>
        <v>0</v>
      </c>
      <c r="L25" s="11"/>
    </row>
    <row r="26" spans="7:12" x14ac:dyDescent="0.25">
      <c r="G26" s="67"/>
      <c r="H26" s="20">
        <v>22</v>
      </c>
      <c r="I26" s="15">
        <f t="shared" si="4"/>
        <v>0</v>
      </c>
      <c r="J26" s="16">
        <f t="shared" si="5"/>
        <v>0</v>
      </c>
      <c r="K26" s="21">
        <f t="shared" si="6"/>
        <v>0</v>
      </c>
      <c r="L26" s="11"/>
    </row>
    <row r="27" spans="7:12" x14ac:dyDescent="0.25">
      <c r="G27" s="67"/>
      <c r="H27" s="20">
        <v>23</v>
      </c>
      <c r="I27" s="15">
        <f t="shared" si="4"/>
        <v>0</v>
      </c>
      <c r="J27" s="16">
        <f t="shared" si="5"/>
        <v>0</v>
      </c>
      <c r="K27" s="21">
        <f t="shared" si="6"/>
        <v>0</v>
      </c>
      <c r="L27" s="11"/>
    </row>
    <row r="28" spans="7:12" x14ac:dyDescent="0.25">
      <c r="G28" s="67"/>
      <c r="H28" s="20">
        <v>24</v>
      </c>
      <c r="I28" s="15">
        <f t="shared" si="4"/>
        <v>0</v>
      </c>
      <c r="J28" s="16">
        <f t="shared" si="5"/>
        <v>0</v>
      </c>
      <c r="K28" s="21">
        <f t="shared" si="6"/>
        <v>0</v>
      </c>
      <c r="L28" s="11"/>
    </row>
    <row r="29" spans="7:12" x14ac:dyDescent="0.25">
      <c r="G29" s="67"/>
      <c r="H29" s="20">
        <v>25</v>
      </c>
      <c r="I29" s="15">
        <f t="shared" si="4"/>
        <v>0</v>
      </c>
      <c r="J29" s="16">
        <f t="shared" si="5"/>
        <v>0</v>
      </c>
      <c r="K29" s="21">
        <f t="shared" si="6"/>
        <v>0</v>
      </c>
      <c r="L29" s="11"/>
    </row>
    <row r="30" spans="7:12" x14ac:dyDescent="0.25">
      <c r="G30" s="67"/>
      <c r="H30" s="20">
        <v>26</v>
      </c>
      <c r="I30" s="15">
        <f t="shared" si="4"/>
        <v>0</v>
      </c>
      <c r="J30" s="16">
        <f t="shared" si="5"/>
        <v>0</v>
      </c>
      <c r="K30" s="21">
        <f t="shared" si="6"/>
        <v>0</v>
      </c>
      <c r="L30" s="11"/>
    </row>
    <row r="31" spans="7:12" x14ac:dyDescent="0.25">
      <c r="G31" s="67"/>
      <c r="H31" s="20">
        <v>27</v>
      </c>
      <c r="I31" s="15">
        <f t="shared" si="4"/>
        <v>0</v>
      </c>
      <c r="J31" s="16">
        <f t="shared" si="5"/>
        <v>0</v>
      </c>
      <c r="K31" s="21">
        <f t="shared" si="6"/>
        <v>0</v>
      </c>
      <c r="L31" s="11"/>
    </row>
    <row r="32" spans="7:12" x14ac:dyDescent="0.25">
      <c r="G32" s="67"/>
      <c r="H32" s="20">
        <v>28</v>
      </c>
      <c r="I32" s="15">
        <f t="shared" si="4"/>
        <v>0</v>
      </c>
      <c r="J32" s="16">
        <f t="shared" si="5"/>
        <v>0</v>
      </c>
      <c r="K32" s="21">
        <f t="shared" si="6"/>
        <v>0</v>
      </c>
      <c r="L32" s="11"/>
    </row>
    <row r="33" spans="7:12" x14ac:dyDescent="0.25">
      <c r="G33" s="67"/>
      <c r="H33" s="20">
        <v>29</v>
      </c>
      <c r="I33" s="15">
        <f t="shared" si="4"/>
        <v>0</v>
      </c>
      <c r="J33" s="16">
        <f t="shared" si="5"/>
        <v>0</v>
      </c>
      <c r="K33" s="21">
        <f t="shared" si="6"/>
        <v>0</v>
      </c>
      <c r="L33" s="11"/>
    </row>
    <row r="34" spans="7:12" x14ac:dyDescent="0.25">
      <c r="G34" s="67"/>
      <c r="H34" s="20">
        <v>30</v>
      </c>
      <c r="I34" s="15">
        <f t="shared" si="4"/>
        <v>0</v>
      </c>
      <c r="J34" s="16">
        <f t="shared" si="5"/>
        <v>0</v>
      </c>
      <c r="K34" s="21">
        <f t="shared" si="6"/>
        <v>0</v>
      </c>
      <c r="L34" s="11"/>
    </row>
    <row r="35" spans="7:12" x14ac:dyDescent="0.25">
      <c r="G35" s="67"/>
      <c r="H35" s="7"/>
      <c r="I35" s="8"/>
      <c r="J35" s="22"/>
      <c r="K35" s="23"/>
      <c r="L35" s="11"/>
    </row>
    <row r="36" spans="7:12" x14ac:dyDescent="0.25">
      <c r="G36" s="69" t="s">
        <v>29</v>
      </c>
      <c r="H36" s="69"/>
      <c r="I36" s="27">
        <f>SUM(I20:I35)</f>
        <v>0</v>
      </c>
      <c r="J36" s="27">
        <f t="shared" ref="J36:K36" si="7">SUM(J20:J35)</f>
        <v>0</v>
      </c>
      <c r="K36" s="27">
        <f t="shared" si="7"/>
        <v>0</v>
      </c>
      <c r="L36" s="9"/>
    </row>
    <row r="38" spans="7:12" x14ac:dyDescent="0.25">
      <c r="G38" s="70" t="s">
        <v>30</v>
      </c>
      <c r="H38" s="70"/>
      <c r="I38" s="70"/>
      <c r="J38" s="71" t="str">
        <f>A1</f>
        <v>JUNHO</v>
      </c>
      <c r="K38" s="70"/>
    </row>
    <row r="39" spans="7:12" x14ac:dyDescent="0.25">
      <c r="G39" s="5"/>
      <c r="H39" s="5"/>
      <c r="I39" s="28"/>
      <c r="J39" s="28"/>
      <c r="K39" s="5"/>
    </row>
    <row r="40" spans="7:12" x14ac:dyDescent="0.25">
      <c r="G40" s="5"/>
      <c r="H40" s="64" t="s">
        <v>31</v>
      </c>
      <c r="I40" s="64"/>
      <c r="J40" s="65">
        <f>I18+I36</f>
        <v>0</v>
      </c>
      <c r="K40" s="65"/>
    </row>
    <row r="41" spans="7:12" x14ac:dyDescent="0.25">
      <c r="G41" s="5"/>
      <c r="H41" s="5"/>
      <c r="I41" s="28"/>
      <c r="J41" s="66"/>
      <c r="K41" s="66"/>
    </row>
    <row r="42" spans="7:12" x14ac:dyDescent="0.25">
      <c r="G42" s="5"/>
      <c r="H42" s="64" t="s">
        <v>32</v>
      </c>
      <c r="I42" s="64"/>
      <c r="J42" s="65">
        <f>J18+J36</f>
        <v>0</v>
      </c>
      <c r="K42" s="65"/>
    </row>
    <row r="43" spans="7:12" x14ac:dyDescent="0.25">
      <c r="G43" s="5"/>
      <c r="H43" s="5"/>
      <c r="I43" s="28"/>
      <c r="J43" s="28"/>
      <c r="K43" s="5"/>
    </row>
    <row r="44" spans="7:12" x14ac:dyDescent="0.25">
      <c r="G44" s="5"/>
      <c r="H44" s="64" t="s">
        <v>4</v>
      </c>
      <c r="I44" s="64"/>
      <c r="J44" s="65">
        <f>K18+K36</f>
        <v>0</v>
      </c>
      <c r="K44" s="65"/>
    </row>
  </sheetData>
  <sheetProtection algorithmName="SHA-512" hashValue="wl8b2Gx10GQBbwZgFxaUIueZzdlsYlUShAgSeQpV/TwR+gg8hblaYJN1Hh2g/2Gqei+m2R1f8s7eSmIwnu/5Mg==" saltValue="HY9xEAMs2LmsISpw3pFAag==" spinCount="100000" sheet="1" objects="1" scenarios="1" sort="0" autoFilter="0"/>
  <autoFilter ref="A2:E2" xr:uid="{00000000-0009-0000-0000-000006000000}"/>
  <mergeCells count="17">
    <mergeCell ref="A1:B1"/>
    <mergeCell ref="C1:D1"/>
    <mergeCell ref="G1:I1"/>
    <mergeCell ref="J1:K1"/>
    <mergeCell ref="G3:G17"/>
    <mergeCell ref="G18:H18"/>
    <mergeCell ref="G20:G35"/>
    <mergeCell ref="H42:I42"/>
    <mergeCell ref="J42:K42"/>
    <mergeCell ref="H44:I44"/>
    <mergeCell ref="J44:K44"/>
    <mergeCell ref="G36:H36"/>
    <mergeCell ref="G38:I38"/>
    <mergeCell ref="J38:K38"/>
    <mergeCell ref="H40:I40"/>
    <mergeCell ref="J40:K40"/>
    <mergeCell ref="J41:K41"/>
  </mergeCells>
  <conditionalFormatting sqref="K3:K17">
    <cfRule type="cellIs" dxfId="43" priority="4" operator="lessThan">
      <formula>0</formula>
    </cfRule>
  </conditionalFormatting>
  <conditionalFormatting sqref="K18">
    <cfRule type="cellIs" dxfId="42" priority="3" operator="lessThan">
      <formula>0</formula>
    </cfRule>
  </conditionalFormatting>
  <conditionalFormatting sqref="K20:K35">
    <cfRule type="cellIs" dxfId="41" priority="2" operator="lessThan">
      <formula>0</formula>
    </cfRule>
  </conditionalFormatting>
  <conditionalFormatting sqref="K36">
    <cfRule type="cellIs" dxfId="40" priority="1" operator="lessThan">
      <formula>0</formula>
    </cfRule>
  </conditionalFormatting>
  <hyperlinks>
    <hyperlink ref="E6" r:id="rId1" xr:uid="{5E46D72E-381C-46B5-89E7-67F5AA64BC7B}"/>
  </hyperlink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8"/>
  <dimension ref="A1:L44"/>
  <sheetViews>
    <sheetView workbookViewId="0">
      <pane ySplit="2" topLeftCell="A3" activePane="bottomLeft" state="frozen"/>
      <selection activeCell="G3" sqref="G3:J17"/>
      <selection pane="bottomLeft" activeCell="E11" sqref="E11"/>
    </sheetView>
  </sheetViews>
  <sheetFormatPr defaultRowHeight="15" x14ac:dyDescent="0.25"/>
  <cols>
    <col min="1" max="1" width="7.5703125" style="4" customWidth="1"/>
    <col min="2" max="2" width="17.5703125" style="2" customWidth="1"/>
    <col min="3" max="3" width="17.42578125" style="3" customWidth="1"/>
    <col min="4" max="4" width="12.5703125" style="1" bestFit="1" customWidth="1"/>
    <col min="5" max="5" width="51.28515625" customWidth="1"/>
    <col min="6" max="6" width="2.7109375" customWidth="1"/>
    <col min="7" max="7" width="3.85546875" customWidth="1"/>
    <col min="8" max="8" width="7.140625" customWidth="1"/>
    <col min="9" max="10" width="16.85546875" style="1" bestFit="1" customWidth="1"/>
    <col min="11" max="11" width="18.140625" customWidth="1"/>
    <col min="12" max="12" width="2.7109375" customWidth="1"/>
  </cols>
  <sheetData>
    <row r="1" spans="1:12" ht="23.25" x14ac:dyDescent="0.35">
      <c r="A1" s="72" t="s">
        <v>43</v>
      </c>
      <c r="B1" s="72"/>
      <c r="C1" s="72" t="s">
        <v>11</v>
      </c>
      <c r="D1" s="72"/>
      <c r="E1" s="57" t="s">
        <v>69</v>
      </c>
      <c r="G1" s="75" t="str">
        <f>A1</f>
        <v>JULHO</v>
      </c>
      <c r="H1" s="75"/>
      <c r="I1" s="75"/>
      <c r="J1" s="68" t="s">
        <v>10</v>
      </c>
      <c r="K1" s="68"/>
      <c r="L1" s="24"/>
    </row>
    <row r="2" spans="1:12" ht="18.75" x14ac:dyDescent="0.3">
      <c r="A2" s="29" t="s">
        <v>1</v>
      </c>
      <c r="B2" s="30" t="s">
        <v>2</v>
      </c>
      <c r="C2" s="30" t="s">
        <v>3</v>
      </c>
      <c r="D2" s="30" t="s">
        <v>33</v>
      </c>
      <c r="E2" s="31" t="s">
        <v>48</v>
      </c>
      <c r="G2" s="10"/>
      <c r="H2" s="12" t="s">
        <v>1</v>
      </c>
      <c r="I2" s="13" t="s">
        <v>5</v>
      </c>
      <c r="J2" s="13" t="s">
        <v>6</v>
      </c>
      <c r="K2" s="14" t="s">
        <v>7</v>
      </c>
      <c r="L2" s="25"/>
    </row>
    <row r="3" spans="1:12" x14ac:dyDescent="0.25">
      <c r="G3" s="76" t="s">
        <v>8</v>
      </c>
      <c r="H3" s="6">
        <v>1</v>
      </c>
      <c r="I3" s="17">
        <f t="shared" ref="I3:I17" si="0">SUMIF($A$3:$A$32998,H3,$B$3:$B$32998)</f>
        <v>0</v>
      </c>
      <c r="J3" s="18">
        <f t="shared" ref="J3:J17" si="1">SUMIF($A$3:$A$32998,H3,$C$3:$C$32998)</f>
        <v>0</v>
      </c>
      <c r="K3" s="19">
        <f>I3-J3</f>
        <v>0</v>
      </c>
      <c r="L3" s="11"/>
    </row>
    <row r="4" spans="1:12" x14ac:dyDescent="0.25">
      <c r="G4" s="76"/>
      <c r="H4" s="20">
        <v>2</v>
      </c>
      <c r="I4" s="15">
        <f t="shared" si="0"/>
        <v>0</v>
      </c>
      <c r="J4" s="16">
        <f t="shared" si="1"/>
        <v>0</v>
      </c>
      <c r="K4" s="21">
        <f t="shared" ref="K4:K17" si="2">I4-J4</f>
        <v>0</v>
      </c>
      <c r="L4" s="11"/>
    </row>
    <row r="5" spans="1:12" x14ac:dyDescent="0.25">
      <c r="E5" t="s">
        <v>71</v>
      </c>
      <c r="G5" s="76"/>
      <c r="H5" s="20">
        <v>3</v>
      </c>
      <c r="I5" s="15">
        <f t="shared" si="0"/>
        <v>0</v>
      </c>
      <c r="J5" s="16">
        <f t="shared" si="1"/>
        <v>0</v>
      </c>
      <c r="K5" s="21">
        <f t="shared" si="2"/>
        <v>0</v>
      </c>
      <c r="L5" s="11"/>
    </row>
    <row r="6" spans="1:12" x14ac:dyDescent="0.25">
      <c r="E6" s="86" t="s">
        <v>70</v>
      </c>
      <c r="G6" s="76"/>
      <c r="H6" s="20">
        <v>4</v>
      </c>
      <c r="I6" s="15">
        <f t="shared" si="0"/>
        <v>0</v>
      </c>
      <c r="J6" s="16">
        <f t="shared" si="1"/>
        <v>0</v>
      </c>
      <c r="K6" s="21">
        <f t="shared" si="2"/>
        <v>0</v>
      </c>
      <c r="L6" s="11"/>
    </row>
    <row r="7" spans="1:12" x14ac:dyDescent="0.25">
      <c r="G7" s="76"/>
      <c r="H7" s="20">
        <v>5</v>
      </c>
      <c r="I7" s="15">
        <f t="shared" si="0"/>
        <v>0</v>
      </c>
      <c r="J7" s="16">
        <f t="shared" si="1"/>
        <v>0</v>
      </c>
      <c r="K7" s="21">
        <f t="shared" si="2"/>
        <v>0</v>
      </c>
      <c r="L7" s="11"/>
    </row>
    <row r="8" spans="1:12" x14ac:dyDescent="0.25">
      <c r="G8" s="76"/>
      <c r="H8" s="20">
        <v>6</v>
      </c>
      <c r="I8" s="15">
        <f t="shared" si="0"/>
        <v>0</v>
      </c>
      <c r="J8" s="16">
        <f t="shared" si="1"/>
        <v>0</v>
      </c>
      <c r="K8" s="21">
        <f t="shared" si="2"/>
        <v>0</v>
      </c>
      <c r="L8" s="11"/>
    </row>
    <row r="9" spans="1:12" x14ac:dyDescent="0.25">
      <c r="G9" s="76"/>
      <c r="H9" s="20">
        <v>7</v>
      </c>
      <c r="I9" s="15">
        <f t="shared" si="0"/>
        <v>0</v>
      </c>
      <c r="J9" s="16">
        <f t="shared" si="1"/>
        <v>0</v>
      </c>
      <c r="K9" s="21">
        <f t="shared" si="2"/>
        <v>0</v>
      </c>
      <c r="L9" s="11"/>
    </row>
    <row r="10" spans="1:12" x14ac:dyDescent="0.25">
      <c r="G10" s="76"/>
      <c r="H10" s="20">
        <v>8</v>
      </c>
      <c r="I10" s="15">
        <f t="shared" si="0"/>
        <v>0</v>
      </c>
      <c r="J10" s="16">
        <f t="shared" si="1"/>
        <v>0</v>
      </c>
      <c r="K10" s="21">
        <f t="shared" si="2"/>
        <v>0</v>
      </c>
      <c r="L10" s="11"/>
    </row>
    <row r="11" spans="1:12" x14ac:dyDescent="0.25">
      <c r="G11" s="76"/>
      <c r="H11" s="20">
        <v>9</v>
      </c>
      <c r="I11" s="15">
        <f t="shared" si="0"/>
        <v>0</v>
      </c>
      <c r="J11" s="16">
        <f t="shared" si="1"/>
        <v>0</v>
      </c>
      <c r="K11" s="21">
        <f t="shared" si="2"/>
        <v>0</v>
      </c>
      <c r="L11" s="11"/>
    </row>
    <row r="12" spans="1:12" x14ac:dyDescent="0.25">
      <c r="G12" s="76"/>
      <c r="H12" s="20">
        <v>10</v>
      </c>
      <c r="I12" s="15">
        <f t="shared" si="0"/>
        <v>0</v>
      </c>
      <c r="J12" s="16">
        <f t="shared" si="1"/>
        <v>0</v>
      </c>
      <c r="K12" s="21">
        <f t="shared" si="2"/>
        <v>0</v>
      </c>
      <c r="L12" s="11"/>
    </row>
    <row r="13" spans="1:12" x14ac:dyDescent="0.25">
      <c r="G13" s="76"/>
      <c r="H13" s="20">
        <v>11</v>
      </c>
      <c r="I13" s="15">
        <f t="shared" si="0"/>
        <v>0</v>
      </c>
      <c r="J13" s="16">
        <f t="shared" si="1"/>
        <v>0</v>
      </c>
      <c r="K13" s="21">
        <f t="shared" si="2"/>
        <v>0</v>
      </c>
      <c r="L13" s="11"/>
    </row>
    <row r="14" spans="1:12" x14ac:dyDescent="0.25">
      <c r="G14" s="76"/>
      <c r="H14" s="20">
        <v>12</v>
      </c>
      <c r="I14" s="15">
        <f t="shared" si="0"/>
        <v>0</v>
      </c>
      <c r="J14" s="16">
        <f t="shared" si="1"/>
        <v>0</v>
      </c>
      <c r="K14" s="21">
        <f t="shared" si="2"/>
        <v>0</v>
      </c>
      <c r="L14" s="11"/>
    </row>
    <row r="15" spans="1:12" x14ac:dyDescent="0.25">
      <c r="G15" s="76"/>
      <c r="H15" s="20">
        <v>13</v>
      </c>
      <c r="I15" s="15">
        <f t="shared" si="0"/>
        <v>0</v>
      </c>
      <c r="J15" s="16">
        <f t="shared" si="1"/>
        <v>0</v>
      </c>
      <c r="K15" s="21">
        <f t="shared" si="2"/>
        <v>0</v>
      </c>
      <c r="L15" s="11"/>
    </row>
    <row r="16" spans="1:12" x14ac:dyDescent="0.25">
      <c r="G16" s="76"/>
      <c r="H16" s="20">
        <v>14</v>
      </c>
      <c r="I16" s="15">
        <f t="shared" si="0"/>
        <v>0</v>
      </c>
      <c r="J16" s="16">
        <f t="shared" si="1"/>
        <v>0</v>
      </c>
      <c r="K16" s="21">
        <f t="shared" si="2"/>
        <v>0</v>
      </c>
      <c r="L16" s="11"/>
    </row>
    <row r="17" spans="7:12" x14ac:dyDescent="0.25">
      <c r="G17" s="76"/>
      <c r="H17" s="7">
        <v>15</v>
      </c>
      <c r="I17" s="8">
        <f t="shared" si="0"/>
        <v>0</v>
      </c>
      <c r="J17" s="22">
        <f t="shared" si="1"/>
        <v>0</v>
      </c>
      <c r="K17" s="23">
        <f t="shared" si="2"/>
        <v>0</v>
      </c>
      <c r="L17" s="11"/>
    </row>
    <row r="18" spans="7:12" x14ac:dyDescent="0.25">
      <c r="G18" s="73" t="s">
        <v>28</v>
      </c>
      <c r="H18" s="74"/>
      <c r="I18" s="26">
        <f>SUM(I3:I17)</f>
        <v>0</v>
      </c>
      <c r="J18" s="26">
        <f t="shared" ref="J18:K18" si="3">SUM(J3:J17)</f>
        <v>0</v>
      </c>
      <c r="K18" s="26">
        <f t="shared" si="3"/>
        <v>0</v>
      </c>
      <c r="L18" s="11"/>
    </row>
    <row r="19" spans="7:12" x14ac:dyDescent="0.25">
      <c r="H19" s="6"/>
      <c r="I19" s="17"/>
      <c r="J19" s="18"/>
      <c r="K19" s="19"/>
      <c r="L19" s="11"/>
    </row>
    <row r="20" spans="7:12" x14ac:dyDescent="0.25">
      <c r="G20" s="67" t="s">
        <v>9</v>
      </c>
      <c r="H20" s="20">
        <v>16</v>
      </c>
      <c r="I20" s="15">
        <f t="shared" ref="I20:I35" si="4">SUMIF($A$3:$A$32998,H20,$B$3:$B$32998)</f>
        <v>0</v>
      </c>
      <c r="J20" s="16">
        <f t="shared" ref="J20:J35" si="5">SUMIF($A$3:$A$32998,H20,$C$3:$C$32998)</f>
        <v>0</v>
      </c>
      <c r="K20" s="21">
        <f t="shared" ref="K20:K35" si="6">I20-J20</f>
        <v>0</v>
      </c>
      <c r="L20" s="11"/>
    </row>
    <row r="21" spans="7:12" ht="15" customHeight="1" x14ac:dyDescent="0.25">
      <c r="G21" s="67"/>
      <c r="H21" s="20">
        <v>17</v>
      </c>
      <c r="I21" s="15">
        <f t="shared" si="4"/>
        <v>0</v>
      </c>
      <c r="J21" s="16">
        <f t="shared" si="5"/>
        <v>0</v>
      </c>
      <c r="K21" s="21">
        <f t="shared" si="6"/>
        <v>0</v>
      </c>
      <c r="L21" s="11"/>
    </row>
    <row r="22" spans="7:12" x14ac:dyDescent="0.25">
      <c r="G22" s="67"/>
      <c r="H22" s="20">
        <v>18</v>
      </c>
      <c r="I22" s="15">
        <f t="shared" si="4"/>
        <v>0</v>
      </c>
      <c r="J22" s="16">
        <f t="shared" si="5"/>
        <v>0</v>
      </c>
      <c r="K22" s="21">
        <f t="shared" si="6"/>
        <v>0</v>
      </c>
      <c r="L22" s="11"/>
    </row>
    <row r="23" spans="7:12" x14ac:dyDescent="0.25">
      <c r="G23" s="67"/>
      <c r="H23" s="20">
        <v>19</v>
      </c>
      <c r="I23" s="15">
        <f t="shared" si="4"/>
        <v>0</v>
      </c>
      <c r="J23" s="16">
        <f t="shared" si="5"/>
        <v>0</v>
      </c>
      <c r="K23" s="21">
        <f t="shared" si="6"/>
        <v>0</v>
      </c>
      <c r="L23" s="11"/>
    </row>
    <row r="24" spans="7:12" x14ac:dyDescent="0.25">
      <c r="G24" s="67"/>
      <c r="H24" s="20">
        <v>20</v>
      </c>
      <c r="I24" s="15">
        <f t="shared" si="4"/>
        <v>0</v>
      </c>
      <c r="J24" s="16">
        <f t="shared" si="5"/>
        <v>0</v>
      </c>
      <c r="K24" s="21">
        <f t="shared" si="6"/>
        <v>0</v>
      </c>
      <c r="L24" s="11"/>
    </row>
    <row r="25" spans="7:12" x14ac:dyDescent="0.25">
      <c r="G25" s="67"/>
      <c r="H25" s="20">
        <v>21</v>
      </c>
      <c r="I25" s="15">
        <f t="shared" si="4"/>
        <v>0</v>
      </c>
      <c r="J25" s="16">
        <f t="shared" si="5"/>
        <v>0</v>
      </c>
      <c r="K25" s="21">
        <f t="shared" si="6"/>
        <v>0</v>
      </c>
      <c r="L25" s="11"/>
    </row>
    <row r="26" spans="7:12" x14ac:dyDescent="0.25">
      <c r="G26" s="67"/>
      <c r="H26" s="20">
        <v>22</v>
      </c>
      <c r="I26" s="15">
        <f t="shared" si="4"/>
        <v>0</v>
      </c>
      <c r="J26" s="16">
        <f t="shared" si="5"/>
        <v>0</v>
      </c>
      <c r="K26" s="21">
        <f t="shared" si="6"/>
        <v>0</v>
      </c>
      <c r="L26" s="11"/>
    </row>
    <row r="27" spans="7:12" x14ac:dyDescent="0.25">
      <c r="G27" s="67"/>
      <c r="H27" s="20">
        <v>23</v>
      </c>
      <c r="I27" s="15">
        <f t="shared" si="4"/>
        <v>0</v>
      </c>
      <c r="J27" s="16">
        <f t="shared" si="5"/>
        <v>0</v>
      </c>
      <c r="K27" s="21">
        <f t="shared" si="6"/>
        <v>0</v>
      </c>
      <c r="L27" s="11"/>
    </row>
    <row r="28" spans="7:12" x14ac:dyDescent="0.25">
      <c r="G28" s="67"/>
      <c r="H28" s="20">
        <v>24</v>
      </c>
      <c r="I28" s="15">
        <f t="shared" si="4"/>
        <v>0</v>
      </c>
      <c r="J28" s="16">
        <f t="shared" si="5"/>
        <v>0</v>
      </c>
      <c r="K28" s="21">
        <f t="shared" si="6"/>
        <v>0</v>
      </c>
      <c r="L28" s="11"/>
    </row>
    <row r="29" spans="7:12" x14ac:dyDescent="0.25">
      <c r="G29" s="67"/>
      <c r="H29" s="20">
        <v>25</v>
      </c>
      <c r="I29" s="15">
        <f t="shared" si="4"/>
        <v>0</v>
      </c>
      <c r="J29" s="16">
        <f t="shared" si="5"/>
        <v>0</v>
      </c>
      <c r="K29" s="21">
        <f t="shared" si="6"/>
        <v>0</v>
      </c>
      <c r="L29" s="11"/>
    </row>
    <row r="30" spans="7:12" x14ac:dyDescent="0.25">
      <c r="G30" s="67"/>
      <c r="H30" s="20">
        <v>26</v>
      </c>
      <c r="I30" s="15">
        <f t="shared" si="4"/>
        <v>0</v>
      </c>
      <c r="J30" s="16">
        <f t="shared" si="5"/>
        <v>0</v>
      </c>
      <c r="K30" s="21">
        <f t="shared" si="6"/>
        <v>0</v>
      </c>
      <c r="L30" s="11"/>
    </row>
    <row r="31" spans="7:12" x14ac:dyDescent="0.25">
      <c r="G31" s="67"/>
      <c r="H31" s="20">
        <v>27</v>
      </c>
      <c r="I31" s="15">
        <f t="shared" si="4"/>
        <v>0</v>
      </c>
      <c r="J31" s="16">
        <f t="shared" si="5"/>
        <v>0</v>
      </c>
      <c r="K31" s="21">
        <f t="shared" si="6"/>
        <v>0</v>
      </c>
      <c r="L31" s="11"/>
    </row>
    <row r="32" spans="7:12" x14ac:dyDescent="0.25">
      <c r="G32" s="67"/>
      <c r="H32" s="20">
        <v>28</v>
      </c>
      <c r="I32" s="15">
        <f t="shared" si="4"/>
        <v>0</v>
      </c>
      <c r="J32" s="16">
        <f t="shared" si="5"/>
        <v>0</v>
      </c>
      <c r="K32" s="21">
        <f t="shared" si="6"/>
        <v>0</v>
      </c>
      <c r="L32" s="11"/>
    </row>
    <row r="33" spans="7:12" x14ac:dyDescent="0.25">
      <c r="G33" s="67"/>
      <c r="H33" s="20">
        <v>29</v>
      </c>
      <c r="I33" s="15">
        <f t="shared" si="4"/>
        <v>0</v>
      </c>
      <c r="J33" s="16">
        <f t="shared" si="5"/>
        <v>0</v>
      </c>
      <c r="K33" s="21">
        <f t="shared" si="6"/>
        <v>0</v>
      </c>
      <c r="L33" s="11"/>
    </row>
    <row r="34" spans="7:12" x14ac:dyDescent="0.25">
      <c r="G34" s="67"/>
      <c r="H34" s="20">
        <v>30</v>
      </c>
      <c r="I34" s="15">
        <f t="shared" si="4"/>
        <v>0</v>
      </c>
      <c r="J34" s="16">
        <f t="shared" si="5"/>
        <v>0</v>
      </c>
      <c r="K34" s="21">
        <f t="shared" si="6"/>
        <v>0</v>
      </c>
      <c r="L34" s="11"/>
    </row>
    <row r="35" spans="7:12" x14ac:dyDescent="0.25">
      <c r="G35" s="67"/>
      <c r="H35" s="7">
        <v>31</v>
      </c>
      <c r="I35" s="8">
        <f t="shared" si="4"/>
        <v>0</v>
      </c>
      <c r="J35" s="22">
        <f t="shared" si="5"/>
        <v>0</v>
      </c>
      <c r="K35" s="23">
        <f t="shared" si="6"/>
        <v>0</v>
      </c>
      <c r="L35" s="11"/>
    </row>
    <row r="36" spans="7:12" x14ac:dyDescent="0.25">
      <c r="G36" s="69" t="s">
        <v>29</v>
      </c>
      <c r="H36" s="69"/>
      <c r="I36" s="27">
        <f>SUM(I20:I35)</f>
        <v>0</v>
      </c>
      <c r="J36" s="27">
        <f t="shared" ref="J36:K36" si="7">SUM(J20:J35)</f>
        <v>0</v>
      </c>
      <c r="K36" s="27">
        <f t="shared" si="7"/>
        <v>0</v>
      </c>
      <c r="L36" s="9"/>
    </row>
    <row r="38" spans="7:12" x14ac:dyDescent="0.25">
      <c r="G38" s="70" t="s">
        <v>30</v>
      </c>
      <c r="H38" s="70"/>
      <c r="I38" s="70"/>
      <c r="J38" s="71" t="str">
        <f>A1</f>
        <v>JULHO</v>
      </c>
      <c r="K38" s="70"/>
    </row>
    <row r="39" spans="7:12" x14ac:dyDescent="0.25">
      <c r="G39" s="5"/>
      <c r="H39" s="5"/>
      <c r="I39" s="28"/>
      <c r="J39" s="28"/>
      <c r="K39" s="5"/>
    </row>
    <row r="40" spans="7:12" x14ac:dyDescent="0.25">
      <c r="G40" s="5"/>
      <c r="H40" s="64" t="s">
        <v>31</v>
      </c>
      <c r="I40" s="64"/>
      <c r="J40" s="65">
        <f>I18+I36</f>
        <v>0</v>
      </c>
      <c r="K40" s="65"/>
    </row>
    <row r="41" spans="7:12" x14ac:dyDescent="0.25">
      <c r="G41" s="5"/>
      <c r="H41" s="5"/>
      <c r="I41" s="28"/>
      <c r="J41" s="66"/>
      <c r="K41" s="66"/>
    </row>
    <row r="42" spans="7:12" x14ac:dyDescent="0.25">
      <c r="G42" s="5"/>
      <c r="H42" s="64" t="s">
        <v>32</v>
      </c>
      <c r="I42" s="64"/>
      <c r="J42" s="65">
        <f>J18+J36</f>
        <v>0</v>
      </c>
      <c r="K42" s="65"/>
    </row>
    <row r="43" spans="7:12" x14ac:dyDescent="0.25">
      <c r="G43" s="5"/>
      <c r="H43" s="5"/>
      <c r="I43" s="28"/>
      <c r="J43" s="28"/>
      <c r="K43" s="5"/>
    </row>
    <row r="44" spans="7:12" x14ac:dyDescent="0.25">
      <c r="G44" s="5"/>
      <c r="H44" s="64" t="s">
        <v>4</v>
      </c>
      <c r="I44" s="64"/>
      <c r="J44" s="65">
        <f>K18+K36</f>
        <v>0</v>
      </c>
      <c r="K44" s="65"/>
    </row>
  </sheetData>
  <sheetProtection algorithmName="SHA-512" hashValue="mKuDx3UXoaRgnaaGRDLt8qKq9+FX6HY6O8CAKJQj4SRVKzHndFcVvPCiwS6dZB9lXwfZv0/uqGnBw1wfRYhIjg==" saltValue="XJXnX9L6ijqlYwU7h1tnSg==" spinCount="100000" sheet="1" objects="1" scenarios="1" sort="0" autoFilter="0"/>
  <autoFilter ref="A2:E2" xr:uid="{00000000-0009-0000-0000-000007000000}"/>
  <mergeCells count="17">
    <mergeCell ref="A1:B1"/>
    <mergeCell ref="C1:D1"/>
    <mergeCell ref="G1:I1"/>
    <mergeCell ref="J1:K1"/>
    <mergeCell ref="G3:G17"/>
    <mergeCell ref="G18:H18"/>
    <mergeCell ref="G20:G35"/>
    <mergeCell ref="H42:I42"/>
    <mergeCell ref="J42:K42"/>
    <mergeCell ref="H44:I44"/>
    <mergeCell ref="J44:K44"/>
    <mergeCell ref="G36:H36"/>
    <mergeCell ref="G38:I38"/>
    <mergeCell ref="J38:K38"/>
    <mergeCell ref="H40:I40"/>
    <mergeCell ref="J40:K40"/>
    <mergeCell ref="J41:K41"/>
  </mergeCells>
  <conditionalFormatting sqref="K3:K17">
    <cfRule type="cellIs" dxfId="39" priority="4" operator="lessThan">
      <formula>0</formula>
    </cfRule>
  </conditionalFormatting>
  <conditionalFormatting sqref="K18">
    <cfRule type="cellIs" dxfId="38" priority="3" operator="lessThan">
      <formula>0</formula>
    </cfRule>
  </conditionalFormatting>
  <conditionalFormatting sqref="K20:K35">
    <cfRule type="cellIs" dxfId="37" priority="2" operator="lessThan">
      <formula>0</formula>
    </cfRule>
  </conditionalFormatting>
  <conditionalFormatting sqref="K36">
    <cfRule type="cellIs" dxfId="36" priority="1" operator="lessThan">
      <formula>0</formula>
    </cfRule>
  </conditionalFormatting>
  <hyperlinks>
    <hyperlink ref="E6" r:id="rId1" xr:uid="{5048898E-11E7-429D-AE5B-F8F848FE373F}"/>
  </hyperlink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9"/>
  <dimension ref="A1:L44"/>
  <sheetViews>
    <sheetView workbookViewId="0">
      <pane ySplit="2" topLeftCell="A3" activePane="bottomLeft" state="frozen"/>
      <selection activeCell="G3" sqref="G3:J17"/>
      <selection pane="bottomLeft" activeCell="C11" sqref="C11"/>
    </sheetView>
  </sheetViews>
  <sheetFormatPr defaultRowHeight="15" x14ac:dyDescent="0.25"/>
  <cols>
    <col min="1" max="1" width="7.5703125" style="4" customWidth="1"/>
    <col min="2" max="2" width="17.5703125" style="2" customWidth="1"/>
    <col min="3" max="3" width="17.42578125" style="3" customWidth="1"/>
    <col min="4" max="4" width="12.5703125" style="1" bestFit="1" customWidth="1"/>
    <col min="5" max="5" width="51.28515625" customWidth="1"/>
    <col min="6" max="6" width="2.7109375" customWidth="1"/>
    <col min="7" max="7" width="3.85546875" customWidth="1"/>
    <col min="8" max="8" width="7.140625" customWidth="1"/>
    <col min="9" max="10" width="16.85546875" style="1" bestFit="1" customWidth="1"/>
    <col min="11" max="11" width="18.140625" customWidth="1"/>
    <col min="12" max="12" width="2.7109375" customWidth="1"/>
  </cols>
  <sheetData>
    <row r="1" spans="1:12" ht="23.25" x14ac:dyDescent="0.35">
      <c r="A1" s="72" t="s">
        <v>42</v>
      </c>
      <c r="B1" s="72"/>
      <c r="C1" s="72" t="s">
        <v>11</v>
      </c>
      <c r="D1" s="72"/>
      <c r="E1" s="57" t="s">
        <v>69</v>
      </c>
      <c r="G1" s="75" t="str">
        <f>A1</f>
        <v>AGOSTO</v>
      </c>
      <c r="H1" s="75"/>
      <c r="I1" s="75"/>
      <c r="J1" s="68" t="s">
        <v>10</v>
      </c>
      <c r="K1" s="68"/>
      <c r="L1" s="24"/>
    </row>
    <row r="2" spans="1:12" ht="18.75" x14ac:dyDescent="0.3">
      <c r="A2" s="29" t="s">
        <v>1</v>
      </c>
      <c r="B2" s="30" t="s">
        <v>2</v>
      </c>
      <c r="C2" s="30" t="s">
        <v>3</v>
      </c>
      <c r="D2" s="30" t="s">
        <v>33</v>
      </c>
      <c r="E2" s="31" t="s">
        <v>48</v>
      </c>
      <c r="G2" s="10"/>
      <c r="H2" s="12" t="s">
        <v>1</v>
      </c>
      <c r="I2" s="13" t="s">
        <v>5</v>
      </c>
      <c r="J2" s="13" t="s">
        <v>6</v>
      </c>
      <c r="K2" s="14" t="s">
        <v>7</v>
      </c>
      <c r="L2" s="25"/>
    </row>
    <row r="3" spans="1:12" x14ac:dyDescent="0.25">
      <c r="G3" s="76" t="s">
        <v>8</v>
      </c>
      <c r="H3" s="6">
        <v>1</v>
      </c>
      <c r="I3" s="17">
        <f t="shared" ref="I3:I17" si="0">SUMIF($A$3:$A$32998,H3,$B$3:$B$32998)</f>
        <v>0</v>
      </c>
      <c r="J3" s="18">
        <f t="shared" ref="J3:J17" si="1">SUMIF($A$3:$A$32998,H3,$C$3:$C$32998)</f>
        <v>0</v>
      </c>
      <c r="K3" s="19">
        <f>I3-J3</f>
        <v>0</v>
      </c>
      <c r="L3" s="11"/>
    </row>
    <row r="4" spans="1:12" x14ac:dyDescent="0.25">
      <c r="G4" s="76"/>
      <c r="H4" s="20">
        <v>2</v>
      </c>
      <c r="I4" s="15">
        <f t="shared" si="0"/>
        <v>0</v>
      </c>
      <c r="J4" s="16">
        <f t="shared" si="1"/>
        <v>0</v>
      </c>
      <c r="K4" s="21">
        <f t="shared" ref="K4:K17" si="2">I4-J4</f>
        <v>0</v>
      </c>
      <c r="L4" s="11"/>
    </row>
    <row r="5" spans="1:12" x14ac:dyDescent="0.25">
      <c r="E5" t="s">
        <v>71</v>
      </c>
      <c r="G5" s="76"/>
      <c r="H5" s="20">
        <v>3</v>
      </c>
      <c r="I5" s="15">
        <f t="shared" si="0"/>
        <v>0</v>
      </c>
      <c r="J5" s="16">
        <f t="shared" si="1"/>
        <v>0</v>
      </c>
      <c r="K5" s="21">
        <f t="shared" si="2"/>
        <v>0</v>
      </c>
      <c r="L5" s="11"/>
    </row>
    <row r="6" spans="1:12" x14ac:dyDescent="0.25">
      <c r="E6" s="86" t="s">
        <v>70</v>
      </c>
      <c r="G6" s="76"/>
      <c r="H6" s="20">
        <v>4</v>
      </c>
      <c r="I6" s="15">
        <f t="shared" si="0"/>
        <v>0</v>
      </c>
      <c r="J6" s="16">
        <f t="shared" si="1"/>
        <v>0</v>
      </c>
      <c r="K6" s="21">
        <f t="shared" si="2"/>
        <v>0</v>
      </c>
      <c r="L6" s="11"/>
    </row>
    <row r="7" spans="1:12" x14ac:dyDescent="0.25">
      <c r="G7" s="76"/>
      <c r="H7" s="20">
        <v>5</v>
      </c>
      <c r="I7" s="15">
        <f t="shared" si="0"/>
        <v>0</v>
      </c>
      <c r="J7" s="16">
        <f t="shared" si="1"/>
        <v>0</v>
      </c>
      <c r="K7" s="21">
        <f t="shared" si="2"/>
        <v>0</v>
      </c>
      <c r="L7" s="11"/>
    </row>
    <row r="8" spans="1:12" x14ac:dyDescent="0.25">
      <c r="G8" s="76"/>
      <c r="H8" s="20">
        <v>6</v>
      </c>
      <c r="I8" s="15">
        <f t="shared" si="0"/>
        <v>0</v>
      </c>
      <c r="J8" s="16">
        <f t="shared" si="1"/>
        <v>0</v>
      </c>
      <c r="K8" s="21">
        <f t="shared" si="2"/>
        <v>0</v>
      </c>
      <c r="L8" s="11"/>
    </row>
    <row r="9" spans="1:12" x14ac:dyDescent="0.25">
      <c r="G9" s="76"/>
      <c r="H9" s="20">
        <v>7</v>
      </c>
      <c r="I9" s="15">
        <f t="shared" si="0"/>
        <v>0</v>
      </c>
      <c r="J9" s="16">
        <f t="shared" si="1"/>
        <v>0</v>
      </c>
      <c r="K9" s="21">
        <f t="shared" si="2"/>
        <v>0</v>
      </c>
      <c r="L9" s="11"/>
    </row>
    <row r="10" spans="1:12" x14ac:dyDescent="0.25">
      <c r="G10" s="76"/>
      <c r="H10" s="20">
        <v>8</v>
      </c>
      <c r="I10" s="15">
        <f t="shared" si="0"/>
        <v>0</v>
      </c>
      <c r="J10" s="16">
        <f t="shared" si="1"/>
        <v>0</v>
      </c>
      <c r="K10" s="21">
        <f t="shared" si="2"/>
        <v>0</v>
      </c>
      <c r="L10" s="11"/>
    </row>
    <row r="11" spans="1:12" x14ac:dyDescent="0.25">
      <c r="G11" s="76"/>
      <c r="H11" s="20">
        <v>9</v>
      </c>
      <c r="I11" s="15">
        <f t="shared" si="0"/>
        <v>0</v>
      </c>
      <c r="J11" s="16">
        <f t="shared" si="1"/>
        <v>0</v>
      </c>
      <c r="K11" s="21">
        <f t="shared" si="2"/>
        <v>0</v>
      </c>
      <c r="L11" s="11"/>
    </row>
    <row r="12" spans="1:12" x14ac:dyDescent="0.25">
      <c r="G12" s="76"/>
      <c r="H12" s="20">
        <v>10</v>
      </c>
      <c r="I12" s="15">
        <f t="shared" si="0"/>
        <v>0</v>
      </c>
      <c r="J12" s="16">
        <f t="shared" si="1"/>
        <v>0</v>
      </c>
      <c r="K12" s="21">
        <f t="shared" si="2"/>
        <v>0</v>
      </c>
      <c r="L12" s="11"/>
    </row>
    <row r="13" spans="1:12" x14ac:dyDescent="0.25">
      <c r="G13" s="76"/>
      <c r="H13" s="20">
        <v>11</v>
      </c>
      <c r="I13" s="15">
        <f t="shared" si="0"/>
        <v>0</v>
      </c>
      <c r="J13" s="16">
        <f t="shared" si="1"/>
        <v>0</v>
      </c>
      <c r="K13" s="21">
        <f t="shared" si="2"/>
        <v>0</v>
      </c>
      <c r="L13" s="11"/>
    </row>
    <row r="14" spans="1:12" x14ac:dyDescent="0.25">
      <c r="G14" s="76"/>
      <c r="H14" s="20">
        <v>12</v>
      </c>
      <c r="I14" s="15">
        <f t="shared" si="0"/>
        <v>0</v>
      </c>
      <c r="J14" s="16">
        <f t="shared" si="1"/>
        <v>0</v>
      </c>
      <c r="K14" s="21">
        <f t="shared" si="2"/>
        <v>0</v>
      </c>
      <c r="L14" s="11"/>
    </row>
    <row r="15" spans="1:12" x14ac:dyDescent="0.25">
      <c r="G15" s="76"/>
      <c r="H15" s="20">
        <v>13</v>
      </c>
      <c r="I15" s="15">
        <f t="shared" si="0"/>
        <v>0</v>
      </c>
      <c r="J15" s="16">
        <f t="shared" si="1"/>
        <v>0</v>
      </c>
      <c r="K15" s="21">
        <f t="shared" si="2"/>
        <v>0</v>
      </c>
      <c r="L15" s="11"/>
    </row>
    <row r="16" spans="1:12" x14ac:dyDescent="0.25">
      <c r="G16" s="76"/>
      <c r="H16" s="20">
        <v>14</v>
      </c>
      <c r="I16" s="15">
        <f t="shared" si="0"/>
        <v>0</v>
      </c>
      <c r="J16" s="16">
        <f t="shared" si="1"/>
        <v>0</v>
      </c>
      <c r="K16" s="21">
        <f t="shared" si="2"/>
        <v>0</v>
      </c>
      <c r="L16" s="11"/>
    </row>
    <row r="17" spans="7:12" x14ac:dyDescent="0.25">
      <c r="G17" s="76"/>
      <c r="H17" s="7">
        <v>15</v>
      </c>
      <c r="I17" s="8">
        <f t="shared" si="0"/>
        <v>0</v>
      </c>
      <c r="J17" s="22">
        <f t="shared" si="1"/>
        <v>0</v>
      </c>
      <c r="K17" s="23">
        <f t="shared" si="2"/>
        <v>0</v>
      </c>
      <c r="L17" s="11"/>
    </row>
    <row r="18" spans="7:12" x14ac:dyDescent="0.25">
      <c r="G18" s="73" t="s">
        <v>28</v>
      </c>
      <c r="H18" s="74"/>
      <c r="I18" s="26">
        <f>SUM(I3:I17)</f>
        <v>0</v>
      </c>
      <c r="J18" s="26">
        <f t="shared" ref="J18:K18" si="3">SUM(J3:J17)</f>
        <v>0</v>
      </c>
      <c r="K18" s="26">
        <f t="shared" si="3"/>
        <v>0</v>
      </c>
      <c r="L18" s="11"/>
    </row>
    <row r="19" spans="7:12" x14ac:dyDescent="0.25">
      <c r="H19" s="6"/>
      <c r="I19" s="17"/>
      <c r="J19" s="18"/>
      <c r="K19" s="19"/>
      <c r="L19" s="11"/>
    </row>
    <row r="20" spans="7:12" x14ac:dyDescent="0.25">
      <c r="G20" s="67" t="s">
        <v>9</v>
      </c>
      <c r="H20" s="20">
        <v>16</v>
      </c>
      <c r="I20" s="15">
        <f t="shared" ref="I20:I35" si="4">SUMIF($A$3:$A$32998,H20,$B$3:$B$32998)</f>
        <v>0</v>
      </c>
      <c r="J20" s="16">
        <f t="shared" ref="J20:J35" si="5">SUMIF($A$3:$A$32998,H20,$C$3:$C$32998)</f>
        <v>0</v>
      </c>
      <c r="K20" s="21">
        <f t="shared" ref="K20:K35" si="6">I20-J20</f>
        <v>0</v>
      </c>
      <c r="L20" s="11"/>
    </row>
    <row r="21" spans="7:12" ht="15" customHeight="1" x14ac:dyDescent="0.25">
      <c r="G21" s="67"/>
      <c r="H21" s="20">
        <v>17</v>
      </c>
      <c r="I21" s="15">
        <f t="shared" si="4"/>
        <v>0</v>
      </c>
      <c r="J21" s="16">
        <f t="shared" si="5"/>
        <v>0</v>
      </c>
      <c r="K21" s="21">
        <f t="shared" si="6"/>
        <v>0</v>
      </c>
      <c r="L21" s="11"/>
    </row>
    <row r="22" spans="7:12" x14ac:dyDescent="0.25">
      <c r="G22" s="67"/>
      <c r="H22" s="20">
        <v>18</v>
      </c>
      <c r="I22" s="15">
        <f t="shared" si="4"/>
        <v>0</v>
      </c>
      <c r="J22" s="16">
        <f t="shared" si="5"/>
        <v>0</v>
      </c>
      <c r="K22" s="21">
        <f t="shared" si="6"/>
        <v>0</v>
      </c>
      <c r="L22" s="11"/>
    </row>
    <row r="23" spans="7:12" x14ac:dyDescent="0.25">
      <c r="G23" s="67"/>
      <c r="H23" s="20">
        <v>19</v>
      </c>
      <c r="I23" s="15">
        <f t="shared" si="4"/>
        <v>0</v>
      </c>
      <c r="J23" s="16">
        <f t="shared" si="5"/>
        <v>0</v>
      </c>
      <c r="K23" s="21">
        <f t="shared" si="6"/>
        <v>0</v>
      </c>
      <c r="L23" s="11"/>
    </row>
    <row r="24" spans="7:12" x14ac:dyDescent="0.25">
      <c r="G24" s="67"/>
      <c r="H24" s="20">
        <v>20</v>
      </c>
      <c r="I24" s="15">
        <f t="shared" si="4"/>
        <v>0</v>
      </c>
      <c r="J24" s="16">
        <f t="shared" si="5"/>
        <v>0</v>
      </c>
      <c r="K24" s="21">
        <f t="shared" si="6"/>
        <v>0</v>
      </c>
      <c r="L24" s="11"/>
    </row>
    <row r="25" spans="7:12" x14ac:dyDescent="0.25">
      <c r="G25" s="67"/>
      <c r="H25" s="20">
        <v>21</v>
      </c>
      <c r="I25" s="15">
        <f t="shared" si="4"/>
        <v>0</v>
      </c>
      <c r="J25" s="16">
        <f t="shared" si="5"/>
        <v>0</v>
      </c>
      <c r="K25" s="21">
        <f t="shared" si="6"/>
        <v>0</v>
      </c>
      <c r="L25" s="11"/>
    </row>
    <row r="26" spans="7:12" x14ac:dyDescent="0.25">
      <c r="G26" s="67"/>
      <c r="H26" s="20">
        <v>22</v>
      </c>
      <c r="I26" s="15">
        <f t="shared" si="4"/>
        <v>0</v>
      </c>
      <c r="J26" s="16">
        <f t="shared" si="5"/>
        <v>0</v>
      </c>
      <c r="K26" s="21">
        <f t="shared" si="6"/>
        <v>0</v>
      </c>
      <c r="L26" s="11"/>
    </row>
    <row r="27" spans="7:12" x14ac:dyDescent="0.25">
      <c r="G27" s="67"/>
      <c r="H27" s="20">
        <v>23</v>
      </c>
      <c r="I27" s="15">
        <f t="shared" si="4"/>
        <v>0</v>
      </c>
      <c r="J27" s="16">
        <f t="shared" si="5"/>
        <v>0</v>
      </c>
      <c r="K27" s="21">
        <f t="shared" si="6"/>
        <v>0</v>
      </c>
      <c r="L27" s="11"/>
    </row>
    <row r="28" spans="7:12" x14ac:dyDescent="0.25">
      <c r="G28" s="67"/>
      <c r="H28" s="20">
        <v>24</v>
      </c>
      <c r="I28" s="15">
        <f t="shared" si="4"/>
        <v>0</v>
      </c>
      <c r="J28" s="16">
        <f t="shared" si="5"/>
        <v>0</v>
      </c>
      <c r="K28" s="21">
        <f t="shared" si="6"/>
        <v>0</v>
      </c>
      <c r="L28" s="11"/>
    </row>
    <row r="29" spans="7:12" x14ac:dyDescent="0.25">
      <c r="G29" s="67"/>
      <c r="H29" s="20">
        <v>25</v>
      </c>
      <c r="I29" s="15">
        <f t="shared" si="4"/>
        <v>0</v>
      </c>
      <c r="J29" s="16">
        <f t="shared" si="5"/>
        <v>0</v>
      </c>
      <c r="K29" s="21">
        <f t="shared" si="6"/>
        <v>0</v>
      </c>
      <c r="L29" s="11"/>
    </row>
    <row r="30" spans="7:12" x14ac:dyDescent="0.25">
      <c r="G30" s="67"/>
      <c r="H30" s="20">
        <v>26</v>
      </c>
      <c r="I30" s="15">
        <f t="shared" si="4"/>
        <v>0</v>
      </c>
      <c r="J30" s="16">
        <f t="shared" si="5"/>
        <v>0</v>
      </c>
      <c r="K30" s="21">
        <f t="shared" si="6"/>
        <v>0</v>
      </c>
      <c r="L30" s="11"/>
    </row>
    <row r="31" spans="7:12" x14ac:dyDescent="0.25">
      <c r="G31" s="67"/>
      <c r="H31" s="20">
        <v>27</v>
      </c>
      <c r="I31" s="15">
        <f t="shared" si="4"/>
        <v>0</v>
      </c>
      <c r="J31" s="16">
        <f t="shared" si="5"/>
        <v>0</v>
      </c>
      <c r="K31" s="21">
        <f t="shared" si="6"/>
        <v>0</v>
      </c>
      <c r="L31" s="11"/>
    </row>
    <row r="32" spans="7:12" x14ac:dyDescent="0.25">
      <c r="G32" s="67"/>
      <c r="H32" s="20">
        <v>28</v>
      </c>
      <c r="I32" s="15">
        <f t="shared" si="4"/>
        <v>0</v>
      </c>
      <c r="J32" s="16">
        <f t="shared" si="5"/>
        <v>0</v>
      </c>
      <c r="K32" s="21">
        <f t="shared" si="6"/>
        <v>0</v>
      </c>
      <c r="L32" s="11"/>
    </row>
    <row r="33" spans="7:12" x14ac:dyDescent="0.25">
      <c r="G33" s="67"/>
      <c r="H33" s="20">
        <v>29</v>
      </c>
      <c r="I33" s="15">
        <f t="shared" si="4"/>
        <v>0</v>
      </c>
      <c r="J33" s="16">
        <f t="shared" si="5"/>
        <v>0</v>
      </c>
      <c r="K33" s="21">
        <f t="shared" si="6"/>
        <v>0</v>
      </c>
      <c r="L33" s="11"/>
    </row>
    <row r="34" spans="7:12" x14ac:dyDescent="0.25">
      <c r="G34" s="67"/>
      <c r="H34" s="20">
        <v>30</v>
      </c>
      <c r="I34" s="15">
        <f t="shared" si="4"/>
        <v>0</v>
      </c>
      <c r="J34" s="16">
        <f t="shared" si="5"/>
        <v>0</v>
      </c>
      <c r="K34" s="21">
        <f t="shared" si="6"/>
        <v>0</v>
      </c>
      <c r="L34" s="11"/>
    </row>
    <row r="35" spans="7:12" x14ac:dyDescent="0.25">
      <c r="G35" s="67"/>
      <c r="H35" s="7">
        <v>31</v>
      </c>
      <c r="I35" s="8">
        <f t="shared" si="4"/>
        <v>0</v>
      </c>
      <c r="J35" s="22">
        <f t="shared" si="5"/>
        <v>0</v>
      </c>
      <c r="K35" s="23">
        <f t="shared" si="6"/>
        <v>0</v>
      </c>
      <c r="L35" s="11"/>
    </row>
    <row r="36" spans="7:12" x14ac:dyDescent="0.25">
      <c r="G36" s="69" t="s">
        <v>29</v>
      </c>
      <c r="H36" s="69"/>
      <c r="I36" s="27">
        <f>SUM(I20:I35)</f>
        <v>0</v>
      </c>
      <c r="J36" s="27">
        <f t="shared" ref="J36:K36" si="7">SUM(J20:J35)</f>
        <v>0</v>
      </c>
      <c r="K36" s="27">
        <f t="shared" si="7"/>
        <v>0</v>
      </c>
      <c r="L36" s="9"/>
    </row>
    <row r="38" spans="7:12" x14ac:dyDescent="0.25">
      <c r="G38" s="70" t="s">
        <v>30</v>
      </c>
      <c r="H38" s="70"/>
      <c r="I38" s="70"/>
      <c r="J38" s="71" t="str">
        <f>A1</f>
        <v>AGOSTO</v>
      </c>
      <c r="K38" s="70"/>
    </row>
    <row r="39" spans="7:12" x14ac:dyDescent="0.25">
      <c r="G39" s="5"/>
      <c r="H39" s="5"/>
      <c r="I39" s="28"/>
      <c r="J39" s="28"/>
      <c r="K39" s="5"/>
    </row>
    <row r="40" spans="7:12" x14ac:dyDescent="0.25">
      <c r="G40" s="5"/>
      <c r="H40" s="64" t="s">
        <v>31</v>
      </c>
      <c r="I40" s="64"/>
      <c r="J40" s="65">
        <f>I18+I36</f>
        <v>0</v>
      </c>
      <c r="K40" s="65"/>
    </row>
    <row r="41" spans="7:12" x14ac:dyDescent="0.25">
      <c r="G41" s="5"/>
      <c r="H41" s="5"/>
      <c r="I41" s="28"/>
      <c r="J41" s="66"/>
      <c r="K41" s="66"/>
    </row>
    <row r="42" spans="7:12" x14ac:dyDescent="0.25">
      <c r="G42" s="5"/>
      <c r="H42" s="64" t="s">
        <v>32</v>
      </c>
      <c r="I42" s="64"/>
      <c r="J42" s="65">
        <f>J18+J36</f>
        <v>0</v>
      </c>
      <c r="K42" s="65"/>
    </row>
    <row r="43" spans="7:12" x14ac:dyDescent="0.25">
      <c r="G43" s="5"/>
      <c r="H43" s="5"/>
      <c r="I43" s="28"/>
      <c r="J43" s="28"/>
      <c r="K43" s="5"/>
    </row>
    <row r="44" spans="7:12" x14ac:dyDescent="0.25">
      <c r="G44" s="5"/>
      <c r="H44" s="64" t="s">
        <v>4</v>
      </c>
      <c r="I44" s="64"/>
      <c r="J44" s="65">
        <f>K18+K36</f>
        <v>0</v>
      </c>
      <c r="K44" s="65"/>
    </row>
  </sheetData>
  <sheetProtection algorithmName="SHA-512" hashValue="Pa1ob7E4jss8IKCGA/etji1Lp7t3u1GLcTWPfIcsXMwX6JZreyaYNSDydMawJA7N+Bj2EitMtz8jNq82/Z7Oaw==" saltValue="9w789Q6Eo/ygNG7lmZBu1w==" spinCount="100000" sheet="1" objects="1" scenarios="1" sort="0" autoFilter="0"/>
  <autoFilter ref="A2:E2" xr:uid="{00000000-0009-0000-0000-000008000000}"/>
  <mergeCells count="17">
    <mergeCell ref="A1:B1"/>
    <mergeCell ref="C1:D1"/>
    <mergeCell ref="G1:I1"/>
    <mergeCell ref="J1:K1"/>
    <mergeCell ref="G3:G17"/>
    <mergeCell ref="G18:H18"/>
    <mergeCell ref="G20:G35"/>
    <mergeCell ref="H42:I42"/>
    <mergeCell ref="J42:K42"/>
    <mergeCell ref="H44:I44"/>
    <mergeCell ref="J44:K44"/>
    <mergeCell ref="G36:H36"/>
    <mergeCell ref="G38:I38"/>
    <mergeCell ref="J38:K38"/>
    <mergeCell ref="H40:I40"/>
    <mergeCell ref="J40:K40"/>
    <mergeCell ref="J41:K41"/>
  </mergeCells>
  <conditionalFormatting sqref="K3:K17">
    <cfRule type="cellIs" dxfId="35" priority="4" operator="lessThan">
      <formula>0</formula>
    </cfRule>
  </conditionalFormatting>
  <conditionalFormatting sqref="K18">
    <cfRule type="cellIs" dxfId="34" priority="3" operator="lessThan">
      <formula>0</formula>
    </cfRule>
  </conditionalFormatting>
  <conditionalFormatting sqref="K20:K35">
    <cfRule type="cellIs" dxfId="33" priority="2" operator="lessThan">
      <formula>0</formula>
    </cfRule>
  </conditionalFormatting>
  <conditionalFormatting sqref="K36">
    <cfRule type="cellIs" dxfId="32" priority="1" operator="lessThan">
      <formula>0</formula>
    </cfRule>
  </conditionalFormatting>
  <hyperlinks>
    <hyperlink ref="E6" r:id="rId1" xr:uid="{EADFFC82-5980-4607-B1FE-0B479E951FD4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</vt:i4>
      </vt:variant>
    </vt:vector>
  </HeadingPairs>
  <TitlesOfParts>
    <vt:vector size="16" baseType="lpstr">
      <vt:lpstr>TOTAL</vt:lpstr>
      <vt:lpstr>JAN</vt:lpstr>
      <vt:lpstr>FEV</vt:lpstr>
      <vt:lpstr>MAR</vt:lpstr>
      <vt:lpstr>ABR</vt:lpstr>
      <vt:lpstr>MAI</vt:lpstr>
      <vt:lpstr>JUN</vt:lpstr>
      <vt:lpstr>JUL</vt:lpstr>
      <vt:lpstr>AGO</vt:lpstr>
      <vt:lpstr>SET</vt:lpstr>
      <vt:lpstr>OUT</vt:lpstr>
      <vt:lpstr>NOV</vt:lpstr>
      <vt:lpstr>DEZ</vt:lpstr>
      <vt:lpstr>info</vt:lpstr>
      <vt:lpstr>A2I</vt:lpstr>
      <vt:lpstr>fluxo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Edivaldo;Greice Guedes</dc:creator>
  <cp:lastModifiedBy>Edi Barboza</cp:lastModifiedBy>
  <dcterms:created xsi:type="dcterms:W3CDTF">2015-03-02T16:33:49Z</dcterms:created>
  <dcterms:modified xsi:type="dcterms:W3CDTF">2022-01-21T16:06:23Z</dcterms:modified>
</cp:coreProperties>
</file>