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updateLinks="never"/>
  <mc:AlternateContent xmlns:mc="http://schemas.openxmlformats.org/markup-compatibility/2006">
    <mc:Choice Requires="x15">
      <x15ac:absPath xmlns:x15ac="http://schemas.microsoft.com/office/spreadsheetml/2010/11/ac" url="C:\Users\edi-b\OneDrive\Desktop\RECEITAS\"/>
    </mc:Choice>
  </mc:AlternateContent>
  <xr:revisionPtr revIDLastSave="0" documentId="13_ncr:1_{0436D5B5-6707-4782-B1BB-F216748E0570}" xr6:coauthVersionLast="47" xr6:coauthVersionMax="47" xr10:uidLastSave="{00000000-0000-0000-0000-000000000000}"/>
  <bookViews>
    <workbookView xWindow="-108" yWindow="-108" windowWidth="23256" windowHeight="12456" tabRatio="639" xr2:uid="{00000000-000D-0000-FFFF-FFFF00000000}"/>
  </bookViews>
  <sheets>
    <sheet name="Dados do Veiculo" sheetId="1" r:id="rId1"/>
    <sheet name="Registro de Manutencoes" sheetId="2" r:id="rId2"/>
    <sheet name="Custos Totais" sheetId="3" r:id="rId3"/>
    <sheet name="Alertas e Proximas Manutencoes" sheetId="4" r:id="rId4"/>
    <sheet name="Apoiar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3" l="1"/>
  <c r="B3" i="3"/>
  <c r="B4" i="3"/>
  <c r="B5" i="3"/>
  <c r="B6" i="3"/>
  <c r="B7" i="3"/>
  <c r="B8" i="3"/>
  <c r="B9" i="3"/>
  <c r="B10" i="3"/>
  <c r="B11" i="3"/>
  <c r="B12" i="3"/>
  <c r="B13" i="3"/>
  <c r="B2" i="3"/>
  <c r="E2" i="2"/>
  <c r="D5" i="4"/>
  <c r="E5" i="4" s="1"/>
  <c r="D4" i="4"/>
  <c r="E4" i="4" s="1"/>
  <c r="D3" i="4"/>
  <c r="E3" i="4" s="1"/>
  <c r="D2" i="4"/>
  <c r="E2" i="4" s="1"/>
  <c r="I11" i="2"/>
  <c r="E11" i="2"/>
  <c r="I10" i="2"/>
  <c r="E10" i="2"/>
  <c r="I9" i="2"/>
  <c r="E9" i="2"/>
  <c r="I8" i="2"/>
  <c r="E8" i="2"/>
  <c r="I7" i="2"/>
  <c r="E7" i="2"/>
  <c r="I6" i="2"/>
  <c r="E6" i="2"/>
  <c r="I5" i="2"/>
  <c r="E5" i="2"/>
  <c r="I4" i="2"/>
  <c r="E4" i="2"/>
  <c r="I3" i="2"/>
  <c r="E3" i="2"/>
  <c r="I2" i="2"/>
</calcChain>
</file>

<file path=xl/sharedStrings.xml><?xml version="1.0" encoding="utf-8"?>
<sst xmlns="http://schemas.openxmlformats.org/spreadsheetml/2006/main" count="44" uniqueCount="43">
  <si>
    <t>Campo</t>
  </si>
  <si>
    <t>Modelo/Ano</t>
  </si>
  <si>
    <t>Placa</t>
  </si>
  <si>
    <t>Quilometragem Atual</t>
  </si>
  <si>
    <t>Data</t>
  </si>
  <si>
    <t>KM Atual</t>
  </si>
  <si>
    <t>Valor (R$)</t>
  </si>
  <si>
    <t>Oficina/Responsavel</t>
  </si>
  <si>
    <t>Status</t>
  </si>
  <si>
    <t>Total Gasto (R$)</t>
  </si>
  <si>
    <t>Janeiro</t>
  </si>
  <si>
    <t>Fevereiro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</si>
  <si>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</si>
  <si>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</si>
  <si>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</si>
  <si>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</si>
  <si>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</si>
  <si>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</si>
  <si>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</si>
  <si>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</si>
  <si>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</si>
  <si>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 Anual</t>
  </si>
  <si>
    <t>Intervalo</t>
  </si>
  <si>
    <t>Filtro de ar</t>
  </si>
  <si>
    <t>Correia dentada</t>
  </si>
  <si>
    <t>Fluido de freio</t>
  </si>
  <si>
    <t>Se esta planilha está sendo útil e você quiser apioar meu trabalho, envie um PIX</t>
  </si>
  <si>
    <t>Qualquer Valor</t>
  </si>
  <si>
    <t>Chave PIX: planilha@tudoexcel.com.br</t>
  </si>
  <si>
    <t>Informação</t>
  </si>
  <si>
    <t>Tipo de Manutenção</t>
  </si>
  <si>
    <t>Descrição</t>
  </si>
  <si>
    <t>KM da Próxima Troca</t>
  </si>
  <si>
    <t>Observações</t>
  </si>
  <si>
    <t>Mês</t>
  </si>
  <si>
    <t>Observaões</t>
  </si>
  <si>
    <t>Próxima Prevista</t>
  </si>
  <si>
    <t>Última Troca</t>
  </si>
  <si>
    <t>Manutenção</t>
  </si>
  <si>
    <t>Óleo do motor</t>
  </si>
  <si>
    <t>Proprietário</t>
  </si>
  <si>
    <t>Tipo de Combustível</t>
  </si>
  <si>
    <t>Março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</si>
</sst>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-&quot;R$&quot;\ * #,##0.00_-;\-&quot;R$&quot;\ * #,##0.00_-;_-&quot;R$&quot;\ 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0"/>
      <color rgb="FFC00000"/>
      <name val="Arial Unicode MS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theme="9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theme="9" tint="-0.2499465926084170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/>
    <xf numFmtId="0" fontId="0" fillId="0" borderId="3" xfId="0" applyBorder="1"/>
    <xf numFmtId="0" fontId="0" fillId="0" borderId="2" xfId="0" applyBorder="1"/>
    <xf numFmtId="0" fontId="4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4" fontId="5" fillId="0" borderId="0" xfId="1" applyFont="1" applyAlignment="1">
      <alignment horizontal="right" vertical="center"/>
    </xf>
    <xf numFmtId="44" fontId="4" fillId="0" borderId="0" xfId="1" applyFont="1" applyAlignment="1">
      <alignment horizontal="right" vertical="center"/>
    </xf>
    <xf numFmtId="44" fontId="2" fillId="3" borderId="2" xfId="1" applyFont="1" applyFill="1" applyBorder="1" applyAlignment="1">
      <alignment horizontal="right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6" fillId="3" borderId="0" xfId="0" applyFont="1" applyFill="1" applyAlignment="1">
      <alignment horizontal="center" wrapText="1"/>
    </xf>
    <xf numFmtId="0" fontId="7" fillId="4" borderId="0" xfId="0" applyFont="1" applyFill="1"/>
    <xf numFmtId="0" fontId="8" fillId="0" borderId="0" xfId="0" applyFont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1" defaultTableStyle="TableStyleMedium9" defaultPivotStyle="PivotStyleLight16">
    <tableStyle name="Invisible" pivot="0" table="0" count="0" xr9:uid="{31BBE70B-4FF8-4FFA-B84F-C2B49250C02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"/>
  <sheetViews>
    <sheetView tabSelected="1" workbookViewId="0">
      <selection activeCell="F11" sqref="F11"/>
    </sheetView>
  </sheetViews>
  <sheetFormatPr defaultRowHeight="14.4"/>
  <cols>
    <col min="1" max="1" width="18.5546875" bestFit="1" customWidth="1"/>
    <col min="2" max="2" width="30.88671875" customWidth="1"/>
  </cols>
  <sheetData>
    <row r="1" spans="1:2" ht="27.6" customHeight="1" thickBot="1">
      <c r="A1" s="1" t="s">
        <v>0</v>
      </c>
      <c r="B1" s="1" t="s">
        <v>29</v>
      </c>
    </row>
    <row r="2" spans="1:2" ht="15" thickTop="1">
      <c r="A2" s="3" t="s">
        <v>40</v>
      </c>
      <c r="B2" s="3"/>
    </row>
    <row r="3" spans="1:2">
      <c r="A3" s="4" t="s">
        <v>1</v>
      </c>
      <c r="B3" s="4"/>
    </row>
    <row r="4" spans="1:2">
      <c r="A4" s="4" t="s">
        <v>2</v>
      </c>
      <c r="B4" s="4"/>
    </row>
    <row r="5" spans="1:2">
      <c r="A5" s="4" t="s">
        <v>3</v>
      </c>
      <c r="B5" s="4"/>
    </row>
    <row r="6" spans="1:2">
      <c r="A6" s="4" t="s">
        <v>41</v>
      </c>
      <c r="B6" s="4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"/>
  <sheetViews>
    <sheetView workbookViewId="0">
      <selection activeCell="F13" sqref="F13"/>
    </sheetView>
  </sheetViews>
  <sheetFormatPr defaultRowHeight="14.4"/>
  <cols>
    <col min="2" max="2" width="18" bestFit="1" customWidth="1"/>
    <col min="3" max="3" width="31.88671875" customWidth="1"/>
    <col min="4" max="4" width="13" customWidth="1"/>
    <col min="5" max="5" width="22.109375" style="5" customWidth="1"/>
    <col min="6" max="6" width="17.109375" customWidth="1"/>
    <col min="7" max="7" width="27.5546875" customWidth="1"/>
    <col min="8" max="8" width="20.109375" customWidth="1"/>
    <col min="9" max="9" width="22.109375" style="5" customWidth="1"/>
  </cols>
  <sheetData>
    <row r="1" spans="1:9" ht="31.8" thickBot="1">
      <c r="A1" s="1" t="s">
        <v>4</v>
      </c>
      <c r="B1" s="1" t="s">
        <v>30</v>
      </c>
      <c r="C1" s="1" t="s">
        <v>31</v>
      </c>
      <c r="D1" s="1" t="s">
        <v>5</v>
      </c>
      <c r="E1" s="6" t="s">
        <v>32</v>
      </c>
      <c r="F1" s="1" t="s">
        <v>6</v>
      </c>
      <c r="G1" s="1" t="s">
        <v>7</v>
      </c>
      <c r="H1" s="1" t="s">
        <v>33</v>
      </c>
      <c r="I1" s="6" t="s">
        <v>8</v>
      </c>
    </row>
    <row r="2" spans="1:9" ht="15" thickTop="1">
      <c r="D2">
        <v>4500</v>
      </c>
      <c r="E2" s="7">
        <f>IF(D2="","",D2+5000)</f>
        <v>9500</v>
      </c>
      <c r="I2" s="7" t="str">
        <f t="shared" ref="I2:I11" si="0">IF(D2&gt;0,IF(D2&gt;=E2,"ATRASADA","EM DIA"),"")</f>
        <v>EM DIA</v>
      </c>
    </row>
    <row r="3" spans="1:9">
      <c r="E3" s="5" t="str">
        <f t="shared" ref="E3:E11" si="1">IF(D3&gt;0,D3+5000,"")</f>
        <v/>
      </c>
      <c r="I3" s="5" t="str">
        <f t="shared" si="0"/>
        <v/>
      </c>
    </row>
    <row r="4" spans="1:9">
      <c r="E4" s="5" t="str">
        <f t="shared" si="1"/>
        <v/>
      </c>
      <c r="I4" s="5" t="str">
        <f t="shared" si="0"/>
        <v/>
      </c>
    </row>
    <row r="5" spans="1:9">
      <c r="E5" s="5" t="str">
        <f t="shared" si="1"/>
        <v/>
      </c>
      <c r="I5" s="5" t="str">
        <f t="shared" si="0"/>
        <v/>
      </c>
    </row>
    <row r="6" spans="1:9">
      <c r="E6" s="5" t="str">
        <f t="shared" si="1"/>
        <v/>
      </c>
      <c r="I6" s="5" t="str">
        <f t="shared" si="0"/>
        <v/>
      </c>
    </row>
    <row r="7" spans="1:9">
      <c r="E7" s="5" t="str">
        <f t="shared" si="1"/>
        <v/>
      </c>
      <c r="I7" s="5" t="str">
        <f t="shared" si="0"/>
        <v/>
      </c>
    </row>
    <row r="8" spans="1:9">
      <c r="E8" s="5" t="str">
        <f t="shared" si="1"/>
        <v/>
      </c>
      <c r="I8" s="5" t="str">
        <f t="shared" si="0"/>
        <v/>
      </c>
    </row>
    <row r="9" spans="1:9">
      <c r="E9" s="5" t="str">
        <f t="shared" si="1"/>
        <v/>
      </c>
      <c r="I9" s="5" t="str">
        <f t="shared" si="0"/>
        <v/>
      </c>
    </row>
    <row r="10" spans="1:9">
      <c r="E10" s="5" t="str">
        <f t="shared" si="1"/>
        <v/>
      </c>
      <c r="I10" s="5" t="str">
        <f t="shared" si="0"/>
        <v/>
      </c>
    </row>
    <row r="11" spans="1:9">
      <c r="E11" s="5" t="str">
        <f t="shared" si="1"/>
        <v/>
      </c>
      <c r="I11" s="5" t="str">
        <f t="shared" si="0"/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4"/>
  <sheetViews>
    <sheetView workbookViewId="0">
      <selection activeCell="C18" sqref="C18"/>
    </sheetView>
  </sheetViews>
  <sheetFormatPr defaultRowHeight="14.4"/>
  <cols>
    <col min="1" max="1" width="19.77734375" customWidth="1"/>
    <col min="2" max="2" width="22.109375" style="5" customWidth="1"/>
    <col min="3" max="3" width="76.88671875" customWidth="1"/>
  </cols>
  <sheetData>
    <row r="1" spans="1:3" ht="29.4" customHeight="1" thickBot="1">
      <c r="A1" s="1" t="s">
        <v>34</v>
      </c>
      <c r="B1" s="6" t="s">
        <v>9</v>
      </c>
      <c r="C1" s="1" t="s">
        <v>35</v>
      </c>
    </row>
    <row r="2" spans="1:3" ht="15" thickTop="1">
      <c r="A2" t="s">
        <v>10</v>
      </c>
      <c r="B2" s="8">
        <f>SUMIFS('Registro de Manutencoes'!F:F,'Registro de Manutencoes'!A:A,"&gt;=01/01/2026",'Registro de Manutencoes'!A:A,"&lt;=31/01/2026")</f>
        <v>0</v>
      </c>
    </row>
    <row r="3" spans="1:3">
      <c r="A3" t="s">
        <v>11</v>
      </c>
      <c r="B3" s="9">
        <f>SUMIFS('Registro de Manutencoes'!F:F,'Registro de Manutencoes'!A:A,"&gt;=01/01/2026",'Registro de Manutencoes'!A:A,"&lt;=31/01/2026")</f>
        <v>0</v>
      </c>
    </row>
    <row r="4" spans="1:3">
      <c r="A4" t="s">
        <v>42</v>
      </c>
      <c r="B4" s="9">
        <f>SUMIFS('Registro de Manutencoes'!F:F,'Registro de Manutencoes'!A:A,"&gt;=01/01/2026",'Registro de Manutencoes'!A:A,"&lt;=31/01/2026")</f>
        <v>0</v>
      </c>
    </row>
    <row r="5" spans="1:3">
      <c r="A5" t="s">
        <v>12</v>
      </c>
      <c r="B5" s="9">
        <f>SUMIFS('Registro de Manutencoes'!F:F,'Registro de Manutencoes'!A:A,"&gt;=01/01/2026",'Registro de Manutencoes'!A:A,"&lt;=31/01/2026")</f>
        <v>0</v>
      </c>
    </row>
    <row r="6" spans="1:3">
      <c r="A6" t="s">
        <v>13</v>
      </c>
      <c r="B6" s="9">
        <f>SUMIFS('Registro de Manutencoes'!F:F,'Registro de Manutencoes'!A:A,"&gt;=01/01/2026",'Registro de Manutencoes'!A:A,"&lt;=31/01/2026")</f>
        <v>0</v>
      </c>
    </row>
    <row r="7" spans="1:3">
      <c r="A7" t="s">
        <v>14</v>
      </c>
      <c r="B7" s="9">
        <f>SUMIFS('Registro de Manutencoes'!F:F,'Registro de Manutencoes'!A:A,"&gt;=01/01/2026",'Registro de Manutencoes'!A:A,"&lt;=31/01/2026")</f>
        <v>0</v>
      </c>
    </row>
    <row r="8" spans="1:3">
      <c r="A8" t="s">
        <v>15</v>
      </c>
      <c r="B8" s="9">
        <f>SUMIFS('Registro de Manutencoes'!F:F,'Registro de Manutencoes'!A:A,"&gt;=01/01/2026",'Registro de Manutencoes'!A:A,"&lt;=31/01/2026")</f>
        <v>0</v>
      </c>
    </row>
    <row r="9" spans="1:3">
      <c r="A9" t="s">
        <v>16</v>
      </c>
      <c r="B9" s="9">
        <f>SUMIFS('Registro de Manutencoes'!F:F,'Registro de Manutencoes'!A:A,"&gt;=01/01/2026",'Registro de Manutencoes'!A:A,"&lt;=31/01/2026")</f>
        <v>0</v>
      </c>
    </row>
    <row r="10" spans="1:3">
      <c r="A10" t="s">
        <v>17</v>
      </c>
      <c r="B10" s="9">
        <f>SUMIFS('Registro de Manutencoes'!F:F,'Registro de Manutencoes'!A:A,"&gt;=01/01/2026",'Registro de Manutencoes'!A:A,"&lt;=31/01/2026")</f>
        <v>0</v>
      </c>
    </row>
    <row r="11" spans="1:3">
      <c r="A11" t="s">
        <v>18</v>
      </c>
      <c r="B11" s="9">
        <f>SUMIFS('Registro de Manutencoes'!F:F,'Registro de Manutencoes'!A:A,"&gt;=01/01/2026",'Registro de Manutencoes'!A:A,"&lt;=31/01/2026")</f>
        <v>0</v>
      </c>
    </row>
    <row r="12" spans="1:3">
      <c r="A12" t="s">
        <v>19</v>
      </c>
      <c r="B12" s="9">
        <f>SUMIFS('Registro de Manutencoes'!F:F,'Registro de Manutencoes'!A:A,"&gt;=01/01/2026",'Registro de Manutencoes'!A:A,"&lt;=31/01/2026")</f>
        <v>0</v>
      </c>
    </row>
    <row r="13" spans="1:3">
      <c r="A13" t="s">
        <v>20</v>
      </c>
      <c r="B13" s="9">
        <f>SUMIFS('Registro de Manutencoes'!F:F,'Registro de Manutencoes'!A:A,"&gt;=01/01/2026",'Registro de Manutencoes'!A:A,"&lt;=31/01/2026")</f>
        <v>0</v>
      </c>
    </row>
    <row r="14" spans="1:3" ht="15.6">
      <c r="A14" s="2" t="s">
        <v>21</v>
      </c>
      <c r="B14" s="10">
        <f>SUM(B2:B13)</f>
        <v>0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5"/>
  <sheetViews>
    <sheetView workbookViewId="0">
      <selection activeCell="L9" sqref="L9"/>
    </sheetView>
  </sheetViews>
  <sheetFormatPr defaultRowHeight="14.4"/>
  <cols>
    <col min="1" max="1" width="21.88671875" customWidth="1"/>
    <col min="2" max="2" width="12.77734375" style="11" customWidth="1"/>
    <col min="3" max="3" width="14.88671875" style="11" customWidth="1"/>
    <col min="4" max="5" width="22.109375" style="5" customWidth="1"/>
  </cols>
  <sheetData>
    <row r="1" spans="1:5" ht="24.6" customHeight="1" thickBot="1">
      <c r="A1" s="1" t="s">
        <v>38</v>
      </c>
      <c r="B1" s="1" t="s">
        <v>22</v>
      </c>
      <c r="C1" s="1" t="s">
        <v>37</v>
      </c>
      <c r="D1" s="6" t="s">
        <v>36</v>
      </c>
      <c r="E1" s="6" t="s">
        <v>8</v>
      </c>
    </row>
    <row r="2" spans="1:5" ht="15" thickTop="1">
      <c r="A2" t="s">
        <v>39</v>
      </c>
      <c r="B2" s="11">
        <v>180</v>
      </c>
      <c r="C2" s="12">
        <v>45941</v>
      </c>
      <c r="D2" s="7">
        <f>IF(C2&lt;&gt;"",C2+B2,"")</f>
        <v>46121</v>
      </c>
      <c r="E2" s="7" t="str">
        <f ca="1">IF(D2&lt;&gt;"",IF(TODAY()&gt;D2,"VENCIDA","OK"),"")</f>
        <v>OK</v>
      </c>
    </row>
    <row r="3" spans="1:5">
      <c r="A3" t="s">
        <v>23</v>
      </c>
      <c r="B3" s="11">
        <v>365</v>
      </c>
      <c r="C3" s="12">
        <v>45942</v>
      </c>
      <c r="D3" s="5">
        <f>IF(C3&lt;&gt;"",C3+B3,"")</f>
        <v>46307</v>
      </c>
      <c r="E3" s="5" t="str">
        <f ca="1">IF(D3&lt;&gt;"",IF(TODAY()&gt;D3,"VENCIDA","OK"),"")</f>
        <v>OK</v>
      </c>
    </row>
    <row r="4" spans="1:5">
      <c r="A4" t="s">
        <v>24</v>
      </c>
      <c r="B4" s="11">
        <v>720</v>
      </c>
      <c r="C4" s="12">
        <v>45943</v>
      </c>
      <c r="D4" s="5">
        <f>IF(C4&lt;&gt;"",C4+B4,"")</f>
        <v>46663</v>
      </c>
      <c r="E4" s="5" t="str">
        <f ca="1">IF(D4&lt;&gt;"",IF(TODAY()&gt;D4,"VENCIDA","OK"),"")</f>
        <v>OK</v>
      </c>
    </row>
    <row r="5" spans="1:5">
      <c r="A5" t="s">
        <v>25</v>
      </c>
      <c r="B5" s="11">
        <v>365</v>
      </c>
      <c r="C5" s="12">
        <v>45944</v>
      </c>
      <c r="D5" s="5">
        <f>IF(C5&lt;&gt;"",C5+B5,"")</f>
        <v>46309</v>
      </c>
      <c r="E5" s="5" t="str">
        <f ca="1">IF(D5&lt;&gt;"",IF(TODAY()&gt;D5,"VENCIDA","OK"),"")</f>
        <v>OK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BB587-060F-4320-8C0C-3120180363CB}">
  <dimension ref="A3:A7"/>
  <sheetViews>
    <sheetView workbookViewId="0">
      <selection activeCell="E17" sqref="E17"/>
    </sheetView>
  </sheetViews>
  <sheetFormatPr defaultRowHeight="14.4"/>
  <cols>
    <col min="1" max="1" width="64.77734375" customWidth="1"/>
  </cols>
  <sheetData>
    <row r="3" spans="1:1">
      <c r="A3" s="13" t="s">
        <v>26</v>
      </c>
    </row>
    <row r="4" spans="1:1">
      <c r="A4" s="13"/>
    </row>
    <row r="5" spans="1:1">
      <c r="A5" s="13"/>
    </row>
    <row r="6" spans="1:1" ht="31.2" customHeight="1">
      <c r="A6" s="15" t="s">
        <v>27</v>
      </c>
    </row>
    <row r="7" spans="1:1" ht="21">
      <c r="A7" s="14" t="s">
        <v>28</v>
      </c>
    </row>
  </sheetData>
  <mergeCells count="1">
    <mergeCell ref="A3:A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Dados do Veiculo</vt:lpstr>
      <vt:lpstr>Registro de Manutencoes</vt:lpstr>
      <vt:lpstr>Custos Totais</vt:lpstr>
      <vt:lpstr>Alertas e Proximas Manutencoes</vt:lpstr>
      <vt:lpstr>Apoiar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Edi Barboza</cp:lastModifiedBy>
  <dcterms:created xsi:type="dcterms:W3CDTF">2026-02-03T10:01:15Z</dcterms:created>
  <dcterms:modified xsi:type="dcterms:W3CDTF">2026-02-03T11:55:23Z</dcterms:modified>
</cp:coreProperties>
</file>