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-b\OneDrive\Desktop\RECEITAS\pix24\"/>
    </mc:Choice>
  </mc:AlternateContent>
  <xr:revisionPtr revIDLastSave="0" documentId="13_ncr:1_{591B91D6-375C-4664-874A-10FE473E50C7}" xr6:coauthVersionLast="47" xr6:coauthVersionMax="47" xr10:uidLastSave="{00000000-0000-0000-0000-000000000000}"/>
  <bookViews>
    <workbookView xWindow="-108" yWindow="-108" windowWidth="23256" windowHeight="12456" tabRatio="736" xr2:uid="{00000000-000D-0000-FFFF-FFFF00000000}"/>
  </bookViews>
  <sheets>
    <sheet name="TOTAIS" sheetId="6" r:id="rId1"/>
    <sheet name="ANO-01" sheetId="1" r:id="rId2"/>
    <sheet name="ANO-02" sheetId="2" r:id="rId3"/>
    <sheet name="ANO-03" sheetId="3" r:id="rId4"/>
    <sheet name="ANO-04" sheetId="4" r:id="rId5"/>
    <sheet name="ANO-05" sheetId="5" r:id="rId6"/>
    <sheet name="Direitos" sheetId="7" r:id="rId7"/>
    <sheet name="mais-planilhas" sheetId="9" state="hidden" r:id="rId8"/>
    <sheet name="Donate" sheetId="10" r:id="rId9"/>
    <sheet name=" " sheetId="8" state="hidden" r:id="rId10"/>
  </sheets>
  <definedNames>
    <definedName name="custo">' '!$A$42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16" i="1"/>
  <c r="H16" i="3"/>
  <c r="H16" i="4"/>
  <c r="H16" i="5"/>
  <c r="H16" i="2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16" i="1"/>
  <c r="D16" i="3"/>
  <c r="D16" i="4"/>
  <c r="D16" i="5"/>
  <c r="D16" i="2"/>
  <c r="H8" i="2"/>
  <c r="H9" i="2"/>
  <c r="H10" i="2"/>
  <c r="H11" i="2"/>
  <c r="H12" i="2"/>
  <c r="H8" i="3"/>
  <c r="H9" i="3"/>
  <c r="H10" i="3"/>
  <c r="H11" i="3"/>
  <c r="H12" i="3"/>
  <c r="H8" i="4"/>
  <c r="H9" i="4"/>
  <c r="H10" i="4"/>
  <c r="H11" i="4"/>
  <c r="H12" i="4"/>
  <c r="H8" i="5"/>
  <c r="H9" i="5"/>
  <c r="H10" i="5"/>
  <c r="H11" i="5"/>
  <c r="H12" i="5"/>
  <c r="H8" i="1"/>
  <c r="H9" i="1"/>
  <c r="H10" i="1"/>
  <c r="H11" i="1"/>
  <c r="H12" i="1"/>
  <c r="H7" i="2"/>
  <c r="H7" i="3"/>
  <c r="H7" i="4"/>
  <c r="H7" i="5"/>
  <c r="H7" i="1"/>
  <c r="D8" i="2"/>
  <c r="D9" i="2"/>
  <c r="D10" i="2"/>
  <c r="D11" i="2"/>
  <c r="D12" i="2"/>
  <c r="D8" i="3"/>
  <c r="D9" i="3"/>
  <c r="D10" i="3"/>
  <c r="D11" i="3"/>
  <c r="D12" i="3"/>
  <c r="D8" i="4"/>
  <c r="D9" i="4"/>
  <c r="D10" i="4"/>
  <c r="D11" i="4"/>
  <c r="D12" i="4"/>
  <c r="D8" i="5"/>
  <c r="D9" i="5"/>
  <c r="D10" i="5"/>
  <c r="D11" i="5"/>
  <c r="D12" i="5"/>
  <c r="D8" i="1"/>
  <c r="D9" i="1"/>
  <c r="D10" i="1"/>
  <c r="D11" i="1"/>
  <c r="D12" i="1"/>
  <c r="D7" i="2"/>
  <c r="D7" i="3"/>
  <c r="D7" i="4"/>
  <c r="D7" i="5"/>
  <c r="D7" i="1"/>
  <c r="A4" i="7"/>
  <c r="H15" i="2" l="1"/>
  <c r="H15" i="3"/>
  <c r="H15" i="4"/>
  <c r="H15" i="5"/>
  <c r="H15" i="1"/>
  <c r="G15" i="2"/>
  <c r="G15" i="3"/>
  <c r="G15" i="4"/>
  <c r="G15" i="5"/>
  <c r="G15" i="1"/>
  <c r="F15" i="2"/>
  <c r="F15" i="3"/>
  <c r="F15" i="4"/>
  <c r="F15" i="5"/>
  <c r="F15" i="1"/>
  <c r="D15" i="2"/>
  <c r="D15" i="3"/>
  <c r="D15" i="4"/>
  <c r="D15" i="5"/>
  <c r="D15" i="1"/>
  <c r="C15" i="2"/>
  <c r="C15" i="3"/>
  <c r="C15" i="4"/>
  <c r="C15" i="5"/>
  <c r="C15" i="1"/>
  <c r="B15" i="2"/>
  <c r="B15" i="3"/>
  <c r="B15" i="4"/>
  <c r="B15" i="5"/>
  <c r="B15" i="1"/>
  <c r="C43" i="2"/>
  <c r="F43" i="2"/>
  <c r="G43" i="2"/>
  <c r="C43" i="3"/>
  <c r="F43" i="3"/>
  <c r="G43" i="3"/>
  <c r="C43" i="4"/>
  <c r="F43" i="4"/>
  <c r="G43" i="4"/>
  <c r="C43" i="5"/>
  <c r="F43" i="5"/>
  <c r="G43" i="5"/>
  <c r="C43" i="1"/>
  <c r="D43" i="1"/>
  <c r="F43" i="1"/>
  <c r="G43" i="1"/>
  <c r="H43" i="1"/>
  <c r="B43" i="2"/>
  <c r="B43" i="3"/>
  <c r="B43" i="4"/>
  <c r="B43" i="5"/>
  <c r="B43" i="1"/>
  <c r="A43" i="5"/>
  <c r="I34" i="5"/>
  <c r="I33" i="5"/>
  <c r="H43" i="5"/>
  <c r="I30" i="5"/>
  <c r="I29" i="5"/>
  <c r="I26" i="5"/>
  <c r="I18" i="5"/>
  <c r="I17" i="5"/>
  <c r="D43" i="5"/>
  <c r="G13" i="5"/>
  <c r="F13" i="5"/>
  <c r="C13" i="5"/>
  <c r="B13" i="5"/>
  <c r="A13" i="5"/>
  <c r="I8" i="5"/>
  <c r="A43" i="4"/>
  <c r="I41" i="4"/>
  <c r="I38" i="4"/>
  <c r="I37" i="4"/>
  <c r="I36" i="4"/>
  <c r="I34" i="4"/>
  <c r="I28" i="4"/>
  <c r="I27" i="4"/>
  <c r="I26" i="4"/>
  <c r="I24" i="4"/>
  <c r="I22" i="4"/>
  <c r="I21" i="4"/>
  <c r="H43" i="4"/>
  <c r="D43" i="4"/>
  <c r="G13" i="4"/>
  <c r="F13" i="4"/>
  <c r="C13" i="4"/>
  <c r="B13" i="4"/>
  <c r="A13" i="4"/>
  <c r="I12" i="4"/>
  <c r="A43" i="3"/>
  <c r="I41" i="3"/>
  <c r="I39" i="3"/>
  <c r="I37" i="3"/>
  <c r="I35" i="3"/>
  <c r="I33" i="3"/>
  <c r="I31" i="3"/>
  <c r="I26" i="3"/>
  <c r="I25" i="3"/>
  <c r="I24" i="3"/>
  <c r="I22" i="3"/>
  <c r="H43" i="3"/>
  <c r="I16" i="3"/>
  <c r="G13" i="3"/>
  <c r="F13" i="3"/>
  <c r="C13" i="3"/>
  <c r="B13" i="3"/>
  <c r="A13" i="3"/>
  <c r="H13" i="3"/>
  <c r="A43" i="2"/>
  <c r="I42" i="2"/>
  <c r="I41" i="2"/>
  <c r="I39" i="2"/>
  <c r="I37" i="2"/>
  <c r="I36" i="2"/>
  <c r="I35" i="2"/>
  <c r="I34" i="2"/>
  <c r="I32" i="2"/>
  <c r="D43" i="2"/>
  <c r="I30" i="2"/>
  <c r="I29" i="2"/>
  <c r="I28" i="2"/>
  <c r="H43" i="2"/>
  <c r="G13" i="2"/>
  <c r="F13" i="2"/>
  <c r="C13" i="2"/>
  <c r="B13" i="2"/>
  <c r="A13" i="2"/>
  <c r="B2" i="6"/>
  <c r="B3" i="6" s="1"/>
  <c r="B5" i="6" s="1"/>
  <c r="E4" i="6" s="1"/>
  <c r="A43" i="1"/>
  <c r="A13" i="1"/>
  <c r="I10" i="1"/>
  <c r="I11" i="1"/>
  <c r="I42" i="1"/>
  <c r="I41" i="1"/>
  <c r="I37" i="1"/>
  <c r="I33" i="1"/>
  <c r="I30" i="1"/>
  <c r="I29" i="1"/>
  <c r="I25" i="1"/>
  <c r="I21" i="1"/>
  <c r="I17" i="1"/>
  <c r="G13" i="1"/>
  <c r="F13" i="1"/>
  <c r="C13" i="1"/>
  <c r="B13" i="1"/>
  <c r="I42" i="5" l="1"/>
  <c r="I19" i="5"/>
  <c r="I21" i="5"/>
  <c r="I23" i="5"/>
  <c r="I25" i="5"/>
  <c r="I27" i="5"/>
  <c r="I35" i="5"/>
  <c r="I37" i="5"/>
  <c r="I39" i="5"/>
  <c r="I41" i="5"/>
  <c r="I17" i="4"/>
  <c r="I19" i="4"/>
  <c r="I40" i="4"/>
  <c r="I42" i="4"/>
  <c r="I29" i="4"/>
  <c r="I31" i="4"/>
  <c r="I33" i="4"/>
  <c r="I35" i="4"/>
  <c r="I16" i="4"/>
  <c r="I18" i="4"/>
  <c r="I20" i="4"/>
  <c r="I25" i="4"/>
  <c r="I29" i="3"/>
  <c r="D43" i="3"/>
  <c r="I28" i="3"/>
  <c r="I30" i="3"/>
  <c r="I38" i="3"/>
  <c r="I40" i="3"/>
  <c r="I17" i="3"/>
  <c r="I19" i="3"/>
  <c r="I21" i="3"/>
  <c r="I23" i="3"/>
  <c r="I42" i="3"/>
  <c r="I26" i="2"/>
  <c r="I33" i="2"/>
  <c r="I12" i="2"/>
  <c r="I17" i="2"/>
  <c r="I19" i="2"/>
  <c r="I21" i="2"/>
  <c r="I23" i="2"/>
  <c r="I25" i="2"/>
  <c r="I27" i="2"/>
  <c r="I12" i="5"/>
  <c r="I12" i="3"/>
  <c r="I32" i="3"/>
  <c r="I32" i="5"/>
  <c r="I10" i="5"/>
  <c r="I28" i="5"/>
  <c r="I16" i="2"/>
  <c r="I18" i="2"/>
  <c r="I20" i="2"/>
  <c r="I22" i="2"/>
  <c r="I24" i="2"/>
  <c r="I31" i="2"/>
  <c r="I38" i="2"/>
  <c r="I40" i="2"/>
  <c r="I18" i="3"/>
  <c r="I20" i="3"/>
  <c r="I27" i="3"/>
  <c r="I34" i="3"/>
  <c r="I36" i="3"/>
  <c r="I8" i="4"/>
  <c r="I10" i="4"/>
  <c r="I23" i="4"/>
  <c r="I30" i="4"/>
  <c r="I32" i="4"/>
  <c r="I39" i="4"/>
  <c r="I20" i="5"/>
  <c r="I22" i="5"/>
  <c r="I24" i="5"/>
  <c r="I31" i="5"/>
  <c r="I36" i="5"/>
  <c r="I38" i="5"/>
  <c r="I40" i="5"/>
  <c r="I19" i="1"/>
  <c r="I23" i="1"/>
  <c r="I27" i="1"/>
  <c r="I31" i="1"/>
  <c r="I35" i="1"/>
  <c r="I39" i="1"/>
  <c r="I12" i="1"/>
  <c r="I8" i="1"/>
  <c r="I18" i="1"/>
  <c r="I22" i="1"/>
  <c r="I26" i="1"/>
  <c r="I34" i="1"/>
  <c r="I38" i="1"/>
  <c r="I40" i="1"/>
  <c r="I36" i="1"/>
  <c r="E3" i="6"/>
  <c r="I16" i="5"/>
  <c r="H13" i="4"/>
  <c r="I13" i="4" s="1"/>
  <c r="I9" i="4"/>
  <c r="I11" i="4"/>
  <c r="D13" i="4"/>
  <c r="I9" i="3"/>
  <c r="I8" i="3"/>
  <c r="I11" i="3"/>
  <c r="D13" i="3"/>
  <c r="I13" i="3" s="1"/>
  <c r="I10" i="3"/>
  <c r="I8" i="2"/>
  <c r="I10" i="2"/>
  <c r="D13" i="2"/>
  <c r="I9" i="2"/>
  <c r="I11" i="2"/>
  <c r="I7" i="1"/>
  <c r="I9" i="1"/>
  <c r="H13" i="5"/>
  <c r="I13" i="5" s="1"/>
  <c r="I9" i="5"/>
  <c r="I11" i="5"/>
  <c r="D13" i="5"/>
  <c r="F1" i="2"/>
  <c r="B6" i="6"/>
  <c r="B8" i="6" s="1"/>
  <c r="H13" i="2"/>
  <c r="I13" i="2" s="1"/>
  <c r="I7" i="5"/>
  <c r="I7" i="4"/>
  <c r="I7" i="3"/>
  <c r="I7" i="2"/>
  <c r="I32" i="1"/>
  <c r="I28" i="1"/>
  <c r="I24" i="1"/>
  <c r="I20" i="1"/>
  <c r="H13" i="1"/>
  <c r="I13" i="1" s="1"/>
  <c r="I16" i="1"/>
  <c r="D13" i="1"/>
  <c r="I43" i="3" l="1"/>
  <c r="C9" i="6" s="1"/>
  <c r="I43" i="5"/>
  <c r="I43" i="4"/>
  <c r="C12" i="6" s="1"/>
  <c r="I43" i="1"/>
  <c r="C3" i="6" s="1"/>
  <c r="I43" i="2"/>
  <c r="C6" i="6" s="1"/>
  <c r="C15" i="6"/>
  <c r="C14" i="6"/>
  <c r="C11" i="6"/>
  <c r="E5" i="6"/>
  <c r="C8" i="6"/>
  <c r="C5" i="6"/>
  <c r="C2" i="6"/>
  <c r="F1" i="3"/>
  <c r="B9" i="6"/>
  <c r="B11" i="6" s="1"/>
  <c r="D6" i="6" l="1"/>
  <c r="D3" i="6"/>
  <c r="F3" i="6" s="1"/>
  <c r="D12" i="6"/>
  <c r="F6" i="6" s="1"/>
  <c r="D15" i="6"/>
  <c r="F7" i="6" s="1"/>
  <c r="D9" i="6"/>
  <c r="F5" i="6" s="1"/>
  <c r="A21" i="6"/>
  <c r="B12" i="6"/>
  <c r="B14" i="6" s="1"/>
  <c r="E7" i="6" s="1"/>
  <c r="E6" i="6"/>
  <c r="F1" i="4"/>
  <c r="A18" i="6"/>
  <c r="F4" i="6"/>
  <c r="F1" i="5"/>
  <c r="B15" i="6"/>
  <c r="A24" i="6" l="1"/>
</calcChain>
</file>

<file path=xl/sharedStrings.xml><?xml version="1.0" encoding="utf-8"?>
<sst xmlns="http://schemas.openxmlformats.org/spreadsheetml/2006/main" count="306" uniqueCount="76">
  <si>
    <t>Planilha de Orçamento da Faculdade</t>
  </si>
  <si>
    <t>Pgto Único</t>
  </si>
  <si>
    <t>Mensal</t>
  </si>
  <si>
    <t>Total</t>
  </si>
  <si>
    <t>Despesas</t>
  </si>
  <si>
    <t>Matrícula</t>
  </si>
  <si>
    <t>Material Escolar</t>
  </si>
  <si>
    <t>Meses</t>
  </si>
  <si>
    <t>Primeiro Semestre</t>
  </si>
  <si>
    <t>Segundo Semestre</t>
  </si>
  <si>
    <t>ANO</t>
  </si>
  <si>
    <t>Receitas, ou Financiemtos</t>
  </si>
  <si>
    <t>Do Emprego</t>
  </si>
  <si>
    <t>De Financiamento Estudantil</t>
  </si>
  <si>
    <t>Dos Pais</t>
  </si>
  <si>
    <t>De Bolsa de Estudo</t>
  </si>
  <si>
    <t>Da Poupança</t>
  </si>
  <si>
    <t>De Outras Fontes</t>
  </si>
  <si>
    <t>Livros - Se não sabe, digite o preço aproximado</t>
  </si>
  <si>
    <t>Pesquisas</t>
  </si>
  <si>
    <t>Alimentação</t>
  </si>
  <si>
    <t>Mensalidade da Faculdade</t>
  </si>
  <si>
    <t>Taxas Extras</t>
  </si>
  <si>
    <t>Moradia Alugada</t>
  </si>
  <si>
    <t>Materais Escolar, Papelarias</t>
  </si>
  <si>
    <t>Estacionamentos</t>
  </si>
  <si>
    <t>Transportes</t>
  </si>
  <si>
    <t>Custo com Serviços de Limpeza na Moradia</t>
  </si>
  <si>
    <t>Conta de Água</t>
  </si>
  <si>
    <t>Conta de Luz</t>
  </si>
  <si>
    <t>Conta de Internet</t>
  </si>
  <si>
    <t>Excursões e Eventos da Faculdade</t>
  </si>
  <si>
    <t>outros - adicionar</t>
  </si>
  <si>
    <t>Total de Receitas em</t>
  </si>
  <si>
    <t>Total de Despasas em</t>
  </si>
  <si>
    <t>Resumo do Orçamento da Faculdade</t>
  </si>
  <si>
    <t>Total de Todo Investimento</t>
  </si>
  <si>
    <t>Total de Todas as Despesas</t>
  </si>
  <si>
    <t>Saldo</t>
  </si>
  <si>
    <t>BALANÇO FINAL - SALDO</t>
  </si>
  <si>
    <t>www.tudoexcel.com.br</t>
  </si>
  <si>
    <t>Totais do Ano</t>
  </si>
  <si>
    <t>Cálculo por Semestre</t>
  </si>
  <si>
    <t>Planilha Desenvolvida pelo site</t>
  </si>
  <si>
    <t>Esta planilha não pode ver vendida, nem pode ser alterada, para ser vendida, por qualquer mídia, ou por qualquer outro meio comércio. É uma planilha GRÁTIS, destinada a todos os estudantes de todos os níveis, para ajudar a fazer o planejamento de custos da faculdade, ou de qualquer série escolar. Foi desenvolvida unicamente para uso pessoal. Se voê colocar no seu site, por favor mantenha os créditos.</t>
  </si>
  <si>
    <t>Compartilhe esta planilha com todos os seus amigos. Ajude-os, a controlar e planejar os custos educacionais.</t>
  </si>
  <si>
    <t>Ajuda</t>
  </si>
  <si>
    <t>Clique Aqui</t>
  </si>
  <si>
    <t>Para aprender, como preencher a planilha</t>
  </si>
  <si>
    <t>Aprenda Mais Sobre o Excel</t>
  </si>
  <si>
    <t>Baixe Outras Planilhas</t>
  </si>
  <si>
    <t>tudoexcel.com.br</t>
  </si>
  <si>
    <t>Clique nos links para ver mais planilhas</t>
  </si>
  <si>
    <t>Planilha de Controle de Estoque</t>
  </si>
  <si>
    <t>Aprenda Excel de um jeito fácil e grátis</t>
  </si>
  <si>
    <t>Planilha de Fluxo de Caixa</t>
  </si>
  <si>
    <t>Planilha de Cotação de Preços</t>
  </si>
  <si>
    <t>Planilha de Cadastro de Clientes</t>
  </si>
  <si>
    <t>Planilha de Custo de Construção e Reformas</t>
  </si>
  <si>
    <t>Planilha de Orçamento Familiar</t>
  </si>
  <si>
    <t>Planilha de Gerenciamento de Vendas</t>
  </si>
  <si>
    <t>Planilha de Estoque e Vendas</t>
  </si>
  <si>
    <t>Planilha Cotação de Preços 20 Fornecedores</t>
  </si>
  <si>
    <t>Planilha Controle de Gastos Domésticos</t>
  </si>
  <si>
    <t>Planilha para Estabelecer Metas</t>
  </si>
  <si>
    <t>Planilha para Controle de Débitos de Clientes</t>
  </si>
  <si>
    <t>Pacote de Planilhas TudoExcel</t>
  </si>
  <si>
    <r>
      <t xml:space="preserve">Chave PIX: </t>
    </r>
    <r>
      <rPr>
        <b/>
        <sz val="16"/>
        <color theme="1"/>
        <rFont val="Aptos Narrow"/>
        <family val="2"/>
      </rPr>
      <t>planilha@tudoexcel.com.br</t>
    </r>
  </si>
  <si>
    <t>Doe</t>
  </si>
  <si>
    <t>Doação voluntária</t>
  </si>
  <si>
    <t>Se esta planilha foi útil para você e, é claro, se você desejar nos ajudar com qualquer quantia, por favor envie um pix</t>
  </si>
  <si>
    <t>Criamos várias planilhas grátis para que as pessoas usá-las e controlar suas atividades.</t>
  </si>
  <si>
    <t>O site Tudo Excel é para isso: ajudar, compartilhar, ensinar e gerar mais conhecimento!</t>
  </si>
  <si>
    <t>Obrigado por usar esta planilha!</t>
  </si>
  <si>
    <t>Mais Planilhas</t>
  </si>
  <si>
    <t>Clique Aqui e Veja Outras Planilhas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</si>
</sst>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002060"/>
      <name val="Calibri"/>
      <family val="2"/>
      <scheme val="minor"/>
    </font>
    <font>
      <sz val="26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8"/>
      <color theme="1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4"/>
      <color rgb="FFC00000"/>
      <name val="Arial"/>
      <family val="2"/>
    </font>
    <font>
      <sz val="11"/>
      <color theme="1" tint="0.24994659260841701"/>
      <name val="Aptos Narrow"/>
      <family val="2"/>
    </font>
    <font>
      <b/>
      <sz val="14"/>
      <color theme="1"/>
      <name val="Aptos Narrow"/>
      <family val="2"/>
    </font>
    <font>
      <sz val="16"/>
      <color theme="1"/>
      <name val="Aptos Narrow"/>
      <family val="2"/>
    </font>
    <font>
      <b/>
      <sz val="16"/>
      <color theme="1"/>
      <name val="Aptos Narrow"/>
      <family val="2"/>
    </font>
    <font>
      <b/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Aptos Narrow"/>
      <family val="2"/>
    </font>
    <font>
      <b/>
      <u/>
      <sz val="22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5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03">
    <xf numFmtId="0" fontId="0" fillId="0" borderId="0" xfId="0"/>
    <xf numFmtId="0" fontId="2" fillId="7" borderId="8" xfId="1" applyNumberFormat="1" applyFont="1" applyFill="1" applyBorder="1" applyAlignment="1">
      <alignment horizontal="center" vertical="center"/>
    </xf>
    <xf numFmtId="0" fontId="2" fillId="7" borderId="0" xfId="1" applyNumberFormat="1" applyFont="1" applyFill="1" applyBorder="1" applyAlignment="1">
      <alignment horizontal="center" vertical="center"/>
    </xf>
    <xf numFmtId="0" fontId="2" fillId="7" borderId="9" xfId="1" applyNumberFormat="1" applyFont="1" applyFill="1" applyBorder="1" applyAlignment="1">
      <alignment horizontal="center" vertical="center"/>
    </xf>
    <xf numFmtId="37" fontId="2" fillId="7" borderId="0" xfId="2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164" fontId="8" fillId="4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44" fontId="2" fillId="0" borderId="3" xfId="2" applyFont="1" applyFill="1" applyBorder="1" applyAlignment="1">
      <alignment vertical="center"/>
    </xf>
    <xf numFmtId="44" fontId="2" fillId="0" borderId="4" xfId="2" applyFont="1" applyFill="1" applyBorder="1" applyAlignment="1">
      <alignment vertical="center"/>
    </xf>
    <xf numFmtId="44" fontId="2" fillId="5" borderId="3" xfId="2" applyFont="1" applyFill="1" applyBorder="1" applyAlignment="1">
      <alignment vertical="center"/>
    </xf>
    <xf numFmtId="164" fontId="8" fillId="3" borderId="13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164" fontId="8" fillId="3" borderId="15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44" fontId="2" fillId="2" borderId="3" xfId="2" applyFont="1" applyFill="1" applyBorder="1" applyAlignment="1">
      <alignment vertical="center"/>
    </xf>
    <xf numFmtId="44" fontId="2" fillId="9" borderId="0" xfId="2" applyFont="1" applyFill="1" applyAlignment="1">
      <alignment vertical="center"/>
    </xf>
    <xf numFmtId="44" fontId="2" fillId="2" borderId="6" xfId="2" applyFont="1" applyFill="1" applyBorder="1" applyAlignment="1">
      <alignment vertical="center"/>
    </xf>
    <xf numFmtId="44" fontId="4" fillId="2" borderId="6" xfId="2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164" fontId="8" fillId="9" borderId="16" xfId="0" applyNumberFormat="1" applyFont="1" applyFill="1" applyBorder="1" applyAlignment="1">
      <alignment horizontal="center" vertical="center"/>
    </xf>
    <xf numFmtId="44" fontId="2" fillId="5" borderId="18" xfId="2" applyFont="1" applyFill="1" applyBorder="1" applyAlignment="1">
      <alignment vertical="center"/>
    </xf>
    <xf numFmtId="44" fontId="2" fillId="9" borderId="11" xfId="2" applyFont="1" applyFill="1" applyBorder="1" applyAlignment="1">
      <alignment vertical="center"/>
    </xf>
    <xf numFmtId="44" fontId="2" fillId="9" borderId="12" xfId="2" applyFont="1" applyFill="1" applyBorder="1" applyAlignment="1">
      <alignment vertical="center"/>
    </xf>
    <xf numFmtId="44" fontId="2" fillId="9" borderId="16" xfId="2" applyFont="1" applyFill="1" applyBorder="1" applyAlignment="1">
      <alignment vertical="center"/>
    </xf>
    <xf numFmtId="164" fontId="8" fillId="9" borderId="8" xfId="0" applyNumberFormat="1" applyFont="1" applyFill="1" applyBorder="1" applyAlignment="1">
      <alignment horizontal="center" vertical="center"/>
    </xf>
    <xf numFmtId="0" fontId="2" fillId="7" borderId="14" xfId="0" applyFont="1" applyFill="1" applyBorder="1"/>
    <xf numFmtId="164" fontId="8" fillId="0" borderId="0" xfId="0" applyNumberFormat="1" applyFont="1" applyAlignment="1">
      <alignment horizontal="center" vertical="center"/>
    </xf>
    <xf numFmtId="3" fontId="2" fillId="0" borderId="6" xfId="0" applyNumberFormat="1" applyFont="1" applyBorder="1" applyAlignment="1">
      <alignment vertical="center"/>
    </xf>
    <xf numFmtId="44" fontId="4" fillId="0" borderId="12" xfId="2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13" xfId="0" applyFont="1" applyFill="1" applyBorder="1"/>
    <xf numFmtId="0" fontId="2" fillId="7" borderId="15" xfId="0" applyFont="1" applyFill="1" applyBorder="1"/>
    <xf numFmtId="0" fontId="12" fillId="3" borderId="17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4" fillId="7" borderId="0" xfId="0" applyFont="1" applyFill="1"/>
    <xf numFmtId="0" fontId="10" fillId="7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25" fillId="0" borderId="0" xfId="3" applyFont="1"/>
    <xf numFmtId="0" fontId="0" fillId="0" borderId="0" xfId="0" applyProtection="1">
      <protection locked="0"/>
    </xf>
    <xf numFmtId="0" fontId="26" fillId="14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44" fontId="0" fillId="0" borderId="5" xfId="0" applyNumberFormat="1" applyBorder="1" applyProtection="1">
      <protection locked="0"/>
    </xf>
    <xf numFmtId="0" fontId="0" fillId="10" borderId="6" xfId="0" applyFill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44" fontId="0" fillId="0" borderId="14" xfId="2" applyFont="1" applyBorder="1" applyProtection="1">
      <protection locked="0"/>
    </xf>
    <xf numFmtId="44" fontId="0" fillId="0" borderId="6" xfId="0" applyNumberFormat="1" applyBorder="1" applyProtection="1">
      <protection locked="0"/>
    </xf>
    <xf numFmtId="0" fontId="20" fillId="0" borderId="0" xfId="0" applyFont="1" applyProtection="1">
      <protection locked="0"/>
    </xf>
    <xf numFmtId="44" fontId="20" fillId="0" borderId="0" xfId="0" applyNumberFormat="1" applyFont="1" applyProtection="1">
      <protection locked="0"/>
    </xf>
    <xf numFmtId="44" fontId="0" fillId="0" borderId="0" xfId="0" applyNumberFormat="1" applyProtection="1">
      <protection locked="0"/>
    </xf>
    <xf numFmtId="0" fontId="0" fillId="6" borderId="0" xfId="0" applyFill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12" borderId="0" xfId="0" applyFill="1" applyProtection="1">
      <protection locked="0"/>
    </xf>
    <xf numFmtId="0" fontId="0" fillId="11" borderId="0" xfId="0" applyFill="1" applyProtection="1">
      <protection locked="0"/>
    </xf>
    <xf numFmtId="0" fontId="0" fillId="0" borderId="1" xfId="0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8" fillId="0" borderId="0" xfId="3" applyFont="1" applyAlignment="1" applyProtection="1">
      <alignment horizontal="center" vertical="center"/>
      <protection locked="0"/>
    </xf>
    <xf numFmtId="0" fontId="29" fillId="0" borderId="0" xfId="3" applyFont="1" applyAlignment="1" applyProtection="1">
      <alignment horizontal="center"/>
      <protection locked="0"/>
    </xf>
    <xf numFmtId="0" fontId="30" fillId="10" borderId="0" xfId="3" applyFont="1" applyFill="1" applyAlignment="1" applyProtection="1">
      <alignment horizontal="center"/>
      <protection locked="0"/>
    </xf>
    <xf numFmtId="0" fontId="32" fillId="15" borderId="7" xfId="0" applyFont="1" applyFill="1" applyBorder="1" applyAlignment="1">
      <alignment horizontal="left" vertical="center" indent="1"/>
    </xf>
    <xf numFmtId="0" fontId="0" fillId="0" borderId="6" xfId="0" applyBorder="1"/>
    <xf numFmtId="0" fontId="19" fillId="0" borderId="0" xfId="3" applyBorder="1" applyAlignment="1" applyProtection="1">
      <alignment horizontal="left" vertical="center" indent="1"/>
    </xf>
    <xf numFmtId="0" fontId="0" fillId="0" borderId="6" xfId="0" applyBorder="1" applyAlignment="1">
      <alignment horizontal="center" vertical="center"/>
    </xf>
    <xf numFmtId="0" fontId="19" fillId="0" borderId="6" xfId="3" applyBorder="1" applyAlignment="1" applyProtection="1">
      <alignment horizontal="center" vertical="center"/>
    </xf>
    <xf numFmtId="0" fontId="33" fillId="0" borderId="0" xfId="0" applyFont="1"/>
    <xf numFmtId="0" fontId="34" fillId="10" borderId="0" xfId="0" applyFont="1" applyFill="1" applyAlignment="1">
      <alignment horizontal="center" vertical="center"/>
    </xf>
    <xf numFmtId="0" fontId="35" fillId="16" borderId="0" xfId="0" applyFont="1" applyFill="1" applyAlignment="1">
      <alignment horizontal="left" vertical="center"/>
    </xf>
    <xf numFmtId="0" fontId="37" fillId="9" borderId="0" xfId="3" applyFont="1" applyFill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8" fillId="17" borderId="0" xfId="0" applyFont="1" applyFill="1" applyAlignment="1">
      <alignment horizontal="center" vertical="center"/>
    </xf>
    <xf numFmtId="0" fontId="14" fillId="11" borderId="0" xfId="0" applyFont="1" applyFill="1" applyAlignment="1" applyProtection="1">
      <alignment horizontal="center" vertical="center"/>
      <protection locked="0"/>
    </xf>
    <xf numFmtId="44" fontId="17" fillId="0" borderId="0" xfId="0" applyNumberFormat="1" applyFont="1" applyAlignment="1" applyProtection="1">
      <alignment horizontal="center"/>
      <protection locked="0"/>
    </xf>
    <xf numFmtId="0" fontId="31" fillId="8" borderId="0" xfId="3" applyFont="1" applyFill="1" applyAlignment="1" applyProtection="1">
      <alignment horizontal="center" vertical="center"/>
    </xf>
    <xf numFmtId="0" fontId="14" fillId="8" borderId="0" xfId="0" applyFont="1" applyFill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14" fillId="12" borderId="0" xfId="0" applyFont="1" applyFill="1" applyAlignment="1" applyProtection="1">
      <alignment horizontal="center" vertical="center"/>
      <protection locked="0"/>
    </xf>
    <xf numFmtId="44" fontId="16" fillId="0" borderId="0" xfId="0" applyNumberFormat="1" applyFont="1" applyAlignment="1" applyProtection="1">
      <alignment horizontal="center"/>
      <protection locked="0"/>
    </xf>
    <xf numFmtId="44" fontId="18" fillId="0" borderId="0" xfId="0" applyNumberFormat="1" applyFont="1" applyAlignment="1" applyProtection="1">
      <alignment horizontal="center"/>
      <protection locked="0"/>
    </xf>
    <xf numFmtId="0" fontId="19" fillId="7" borderId="20" xfId="3" applyFill="1" applyBorder="1" applyAlignment="1">
      <alignment horizontal="center" vertical="center"/>
    </xf>
    <xf numFmtId="0" fontId="19" fillId="7" borderId="10" xfId="3" applyFill="1" applyBorder="1" applyAlignment="1">
      <alignment horizontal="center" vertical="center"/>
    </xf>
    <xf numFmtId="37" fontId="2" fillId="7" borderId="7" xfId="2" applyNumberFormat="1" applyFont="1" applyFill="1" applyBorder="1" applyAlignment="1">
      <alignment horizontal="center" vertical="center" shrinkToFit="1"/>
    </xf>
    <xf numFmtId="37" fontId="2" fillId="7" borderId="5" xfId="2" applyNumberFormat="1" applyFont="1" applyFill="1" applyBorder="1" applyAlignment="1">
      <alignment horizontal="center" vertical="center" shrinkToFit="1"/>
    </xf>
    <xf numFmtId="37" fontId="2" fillId="7" borderId="19" xfId="2" applyNumberFormat="1" applyFont="1" applyFill="1" applyBorder="1" applyAlignment="1">
      <alignment horizontal="center" vertical="center" shrinkToFit="1"/>
    </xf>
    <xf numFmtId="0" fontId="3" fillId="7" borderId="0" xfId="0" applyFont="1" applyFill="1" applyAlignment="1">
      <alignment horizontal="left" vertical="center"/>
    </xf>
    <xf numFmtId="0" fontId="9" fillId="7" borderId="6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0" fontId="37" fillId="0" borderId="0" xfId="3" applyFont="1" applyAlignment="1" applyProtection="1">
      <alignment horizontal="center" vertical="center"/>
      <protection locked="0"/>
    </xf>
    <xf numFmtId="0" fontId="40" fillId="18" borderId="0" xfId="3" applyFont="1" applyFill="1" applyAlignment="1">
      <alignment horizontal="center" vertical="center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07075107187289E-2"/>
          <c:y val="5.6593570964919709E-2"/>
          <c:w val="0.9090330691876396"/>
          <c:h val="0.7974690260491632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TOTAIS!$E$3:$E$7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TOTAIS!$F$3:$F$7</c:f>
              <c:numCache>
                <c:formatCode>_("R$"* #,##0.00_);_("R$"* \(#,##0.00\);_("R$"*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6-496A-AAF8-8BCEAAC77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537840"/>
        <c:axId val="540538168"/>
      </c:lineChart>
      <c:catAx>
        <c:axId val="54053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0538168"/>
        <c:crosses val="autoZero"/>
        <c:auto val="1"/>
        <c:lblAlgn val="ctr"/>
        <c:lblOffset val="100"/>
        <c:noMultiLvlLbl val="0"/>
      </c:catAx>
      <c:valAx>
        <c:axId val="5405381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54053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1</xdr:row>
      <xdr:rowOff>9525</xdr:rowOff>
    </xdr:from>
    <xdr:to>
      <xdr:col>7</xdr:col>
      <xdr:colOff>0</xdr:colOff>
      <xdr:row>15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45CD1899-B643-43FE-9057-54D2EEABD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38100</xdr:rowOff>
    </xdr:from>
    <xdr:to>
      <xdr:col>1</xdr:col>
      <xdr:colOff>2190750</xdr:colOff>
      <xdr:row>0</xdr:row>
      <xdr:rowOff>352425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CA2925-13B0-4664-B32F-620B22C16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38100"/>
          <a:ext cx="1428750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udoexcel.com.br/loja" TargetMode="External"/><Relationship Id="rId2" Type="http://schemas.openxmlformats.org/officeDocument/2006/relationships/hyperlink" Target="https://www.tudoexcel.com.br/" TargetMode="External"/><Relationship Id="rId1" Type="http://schemas.openxmlformats.org/officeDocument/2006/relationships/hyperlink" Target="http://www.tudoexcel.com.br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udoexcel.com.b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udoexcel.com.br/" TargetMode="External"/><Relationship Id="rId1" Type="http://schemas.openxmlformats.org/officeDocument/2006/relationships/hyperlink" Target="http://www.tudoexcel.com.b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udoexcel.com.br/" TargetMode="External"/><Relationship Id="rId1" Type="http://schemas.openxmlformats.org/officeDocument/2006/relationships/hyperlink" Target="http://www.tudoexcel.com.b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udoexcel.com.br/" TargetMode="External"/><Relationship Id="rId1" Type="http://schemas.openxmlformats.org/officeDocument/2006/relationships/hyperlink" Target="http://www.tudoexcel.com.b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udoexcel.com.br/" TargetMode="External"/><Relationship Id="rId1" Type="http://schemas.openxmlformats.org/officeDocument/2006/relationships/hyperlink" Target="http://www.tudoexcel.com.br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udoexcel.com.br/" TargetMode="External"/><Relationship Id="rId1" Type="http://schemas.openxmlformats.org/officeDocument/2006/relationships/hyperlink" Target="http://www.tudoexcel.com.br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udoexcel.com.br/guia-de-planilhas" TargetMode="External"/><Relationship Id="rId2" Type="http://schemas.openxmlformats.org/officeDocument/2006/relationships/hyperlink" Target="https://www.tudoexcel.com.br/" TargetMode="External"/><Relationship Id="rId1" Type="http://schemas.openxmlformats.org/officeDocument/2006/relationships/hyperlink" Target="https://www.tudoexcel.com.br/planilhas/planilha-de-orcamento-da-faculdade-2118.html" TargetMode="External"/><Relationship Id="rId4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udoexcel.com.br/produto/planilha-de-cotacao-ate-20-fornecedores-500-itens" TargetMode="External"/><Relationship Id="rId13" Type="http://schemas.openxmlformats.org/officeDocument/2006/relationships/hyperlink" Target="https://www.tudoexcel.com.br/produto/planilha-de-construcao-e-reformas" TargetMode="External"/><Relationship Id="rId3" Type="http://schemas.openxmlformats.org/officeDocument/2006/relationships/hyperlink" Target="https://www.tudoexcel.com.br/produto/planilha-de-cotacao-de-precos" TargetMode="External"/><Relationship Id="rId7" Type="http://schemas.openxmlformats.org/officeDocument/2006/relationships/hyperlink" Target="https://www.tudoexcel.com.br/produto/planilha-de-estoque-e-vendas" TargetMode="External"/><Relationship Id="rId12" Type="http://schemas.openxmlformats.org/officeDocument/2006/relationships/hyperlink" Target="https://www.tudoexcel.com.br/produto/pacote-de-planilhas-de-excel" TargetMode="External"/><Relationship Id="rId2" Type="http://schemas.openxmlformats.org/officeDocument/2006/relationships/hyperlink" Target="https://www.tudoexcel.com.br/produto/planilha-de-fluxo-de-caixa" TargetMode="External"/><Relationship Id="rId1" Type="http://schemas.openxmlformats.org/officeDocument/2006/relationships/hyperlink" Target="https://www.tudoexcel.com.br/produto/planilha-de-controle-de-estoque" TargetMode="External"/><Relationship Id="rId6" Type="http://schemas.openxmlformats.org/officeDocument/2006/relationships/hyperlink" Target="https://www.tudoexcel.com.br/produto/planilha-de-gerenciamento-de-vendas" TargetMode="External"/><Relationship Id="rId11" Type="http://schemas.openxmlformats.org/officeDocument/2006/relationships/hyperlink" Target="https://www.tudoexcel.com.br/produto/planilha-controle-de-debitos-de-clientes" TargetMode="External"/><Relationship Id="rId5" Type="http://schemas.openxmlformats.org/officeDocument/2006/relationships/hyperlink" Target="https://www.tudoexcel.com.br/produto/planilha-de-orcamento-familiar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www.tudoexcel.com.br/produto/planilha-para-estabelecer-metas" TargetMode="External"/><Relationship Id="rId4" Type="http://schemas.openxmlformats.org/officeDocument/2006/relationships/hyperlink" Target="https://www.tudoexcel.com.br/produto/planilha-de-cadastro-de-clientes" TargetMode="External"/><Relationship Id="rId9" Type="http://schemas.openxmlformats.org/officeDocument/2006/relationships/hyperlink" Target="https://www.tudoexcel.com.br/produto/planilha-de-controle-de-despesas-domesticas" TargetMode="External"/><Relationship Id="rId14" Type="http://schemas.openxmlformats.org/officeDocument/2006/relationships/hyperlink" Target="https://www.tudoexcel.com.br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lo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26"/>
  <sheetViews>
    <sheetView showGridLines="0" tabSelected="1" workbookViewId="0">
      <selection activeCell="I10" sqref="I10"/>
    </sheetView>
  </sheetViews>
  <sheetFormatPr defaultColWidth="9.109375" defaultRowHeight="14.4" x14ac:dyDescent="0.3"/>
  <cols>
    <col min="1" max="1" width="21.88671875" style="45" customWidth="1"/>
    <col min="2" max="2" width="6.109375" style="45" customWidth="1"/>
    <col min="3" max="3" width="17.88671875" style="45" customWidth="1"/>
    <col min="4" max="4" width="16.33203125" style="45" customWidth="1"/>
    <col min="5" max="5" width="12.5546875" style="45" customWidth="1"/>
    <col min="6" max="6" width="13.44140625" style="45" customWidth="1"/>
    <col min="7" max="7" width="14.33203125" style="45" customWidth="1"/>
    <col min="8" max="8" width="8.109375" style="45" customWidth="1"/>
    <col min="9" max="9" width="18.33203125" style="45" customWidth="1"/>
    <col min="10" max="16384" width="9.109375" style="45"/>
  </cols>
  <sheetData>
    <row r="1" spans="1:9" ht="22.5" customHeight="1" x14ac:dyDescent="0.3">
      <c r="A1" s="85" t="s">
        <v>35</v>
      </c>
      <c r="B1" s="85"/>
      <c r="C1" s="85"/>
      <c r="D1" s="85"/>
      <c r="E1" s="84" t="s">
        <v>40</v>
      </c>
      <c r="F1" s="84"/>
      <c r="G1" s="84"/>
      <c r="I1" s="78" t="s">
        <v>68</v>
      </c>
    </row>
    <row r="2" spans="1:9" x14ac:dyDescent="0.3">
      <c r="A2" s="50" t="s">
        <v>33</v>
      </c>
      <c r="B2" s="51">
        <f>'ANO-01'!F1</f>
        <v>2017</v>
      </c>
      <c r="C2" s="52">
        <f>'ANO-01'!I13</f>
        <v>0</v>
      </c>
      <c r="D2" s="53" t="s">
        <v>38</v>
      </c>
    </row>
    <row r="3" spans="1:9" x14ac:dyDescent="0.3">
      <c r="A3" s="54" t="s">
        <v>34</v>
      </c>
      <c r="B3" s="55">
        <f>B2</f>
        <v>2017</v>
      </c>
      <c r="C3" s="56">
        <f>'ANO-01'!I43</f>
        <v>0</v>
      </c>
      <c r="D3" s="57">
        <f>IF($E$1=custo,C2-C3,0)</f>
        <v>0</v>
      </c>
      <c r="E3" s="58">
        <f>B3</f>
        <v>2017</v>
      </c>
      <c r="F3" s="59">
        <f>D3</f>
        <v>0</v>
      </c>
      <c r="I3" s="101" t="s">
        <v>74</v>
      </c>
    </row>
    <row r="4" spans="1:9" x14ac:dyDescent="0.3">
      <c r="E4" s="58">
        <f>B5</f>
        <v>2018</v>
      </c>
      <c r="F4" s="59">
        <f>D6</f>
        <v>0</v>
      </c>
    </row>
    <row r="5" spans="1:9" x14ac:dyDescent="0.3">
      <c r="A5" s="50" t="s">
        <v>33</v>
      </c>
      <c r="B5" s="51">
        <f>B3+1</f>
        <v>2018</v>
      </c>
      <c r="C5" s="52">
        <f>'ANO-02'!I13</f>
        <v>0</v>
      </c>
      <c r="D5" s="53" t="s">
        <v>38</v>
      </c>
      <c r="E5" s="58">
        <f>B8</f>
        <v>2019</v>
      </c>
      <c r="F5" s="59">
        <f>D9</f>
        <v>0</v>
      </c>
    </row>
    <row r="6" spans="1:9" x14ac:dyDescent="0.3">
      <c r="A6" s="54" t="s">
        <v>34</v>
      </c>
      <c r="B6" s="55">
        <f>B5</f>
        <v>2018</v>
      </c>
      <c r="C6" s="56">
        <f>'ANO-02'!I43</f>
        <v>0</v>
      </c>
      <c r="D6" s="57">
        <f>IF($E$1=custo,C5-C6,0)</f>
        <v>0</v>
      </c>
      <c r="E6" s="58">
        <f>B11</f>
        <v>2020</v>
      </c>
      <c r="F6" s="59">
        <f>D12</f>
        <v>0</v>
      </c>
    </row>
    <row r="7" spans="1:9" x14ac:dyDescent="0.3">
      <c r="E7" s="58">
        <f>B14</f>
        <v>2021</v>
      </c>
      <c r="F7" s="59">
        <f>D15</f>
        <v>0</v>
      </c>
    </row>
    <row r="8" spans="1:9" x14ac:dyDescent="0.3">
      <c r="A8" s="50" t="s">
        <v>33</v>
      </c>
      <c r="B8" s="51">
        <f>B6+1</f>
        <v>2019</v>
      </c>
      <c r="C8" s="52">
        <f>'ANO-03'!I13</f>
        <v>0</v>
      </c>
      <c r="D8" s="53" t="s">
        <v>38</v>
      </c>
      <c r="E8" s="58"/>
      <c r="F8" s="58"/>
    </row>
    <row r="9" spans="1:9" x14ac:dyDescent="0.3">
      <c r="A9" s="54" t="s">
        <v>34</v>
      </c>
      <c r="B9" s="55">
        <f>B8</f>
        <v>2019</v>
      </c>
      <c r="C9" s="56">
        <f>'ANO-03'!I43</f>
        <v>0</v>
      </c>
      <c r="D9" s="57">
        <f>IF($E$1=custo,C8-C9,0)</f>
        <v>0</v>
      </c>
      <c r="F9" s="60"/>
    </row>
    <row r="11" spans="1:9" x14ac:dyDescent="0.3">
      <c r="A11" s="50" t="s">
        <v>33</v>
      </c>
      <c r="B11" s="51">
        <f>B9+1</f>
        <v>2020</v>
      </c>
      <c r="C11" s="52">
        <f>'ANO-04'!I13</f>
        <v>0</v>
      </c>
      <c r="D11" s="53" t="s">
        <v>38</v>
      </c>
    </row>
    <row r="12" spans="1:9" x14ac:dyDescent="0.3">
      <c r="A12" s="54" t="s">
        <v>34</v>
      </c>
      <c r="B12" s="55">
        <f>B11</f>
        <v>2020</v>
      </c>
      <c r="C12" s="56">
        <f>'ANO-04'!I43</f>
        <v>0</v>
      </c>
      <c r="D12" s="57">
        <f>IF($E$1=custo,C11-C12,0)</f>
        <v>0</v>
      </c>
      <c r="F12" s="60"/>
    </row>
    <row r="14" spans="1:9" x14ac:dyDescent="0.3">
      <c r="A14" s="50" t="s">
        <v>33</v>
      </c>
      <c r="B14" s="51">
        <f>B12+1</f>
        <v>2021</v>
      </c>
      <c r="C14" s="52">
        <f>'ANO-05'!I13</f>
        <v>0</v>
      </c>
      <c r="D14" s="53" t="s">
        <v>38</v>
      </c>
    </row>
    <row r="15" spans="1:9" x14ac:dyDescent="0.3">
      <c r="A15" s="54" t="s">
        <v>34</v>
      </c>
      <c r="B15" s="55">
        <f>B14</f>
        <v>2021</v>
      </c>
      <c r="C15" s="56">
        <f>'ANO-05'!I43</f>
        <v>0</v>
      </c>
      <c r="D15" s="57">
        <f>IF($E$1=custo,C14-C15,0)</f>
        <v>0</v>
      </c>
      <c r="F15" s="60"/>
    </row>
    <row r="17" spans="1:7" ht="18" x14ac:dyDescent="0.3">
      <c r="A17" s="86" t="s">
        <v>36</v>
      </c>
      <c r="B17" s="86"/>
      <c r="C17" s="86"/>
      <c r="D17" s="86"/>
      <c r="E17" s="61"/>
      <c r="F17" s="61"/>
      <c r="G17" s="61"/>
    </row>
    <row r="18" spans="1:7" ht="33.6" x14ac:dyDescent="0.65">
      <c r="A18" s="88">
        <f>C2+C5+C8+C11+C14</f>
        <v>0</v>
      </c>
      <c r="B18" s="88"/>
      <c r="C18" s="88"/>
      <c r="D18" s="62"/>
      <c r="E18" s="61"/>
      <c r="F18" s="61"/>
      <c r="G18" s="61"/>
    </row>
    <row r="19" spans="1:7" x14ac:dyDescent="0.3">
      <c r="E19" s="61"/>
      <c r="F19" s="61"/>
      <c r="G19" s="61"/>
    </row>
    <row r="20" spans="1:7" ht="18" x14ac:dyDescent="0.3">
      <c r="A20" s="87" t="s">
        <v>37</v>
      </c>
      <c r="B20" s="87"/>
      <c r="C20" s="87"/>
      <c r="D20" s="87"/>
      <c r="E20" s="63"/>
      <c r="F20" s="63"/>
      <c r="G20" s="63"/>
    </row>
    <row r="21" spans="1:7" ht="33.6" x14ac:dyDescent="0.65">
      <c r="A21" s="89">
        <f>C3+C6+C9+C12+C15</f>
        <v>0</v>
      </c>
      <c r="B21" s="89"/>
      <c r="C21" s="89"/>
      <c r="E21" s="63"/>
      <c r="F21" s="63"/>
      <c r="G21" s="63"/>
    </row>
    <row r="22" spans="1:7" x14ac:dyDescent="0.3">
      <c r="E22" s="63"/>
      <c r="F22" s="63"/>
      <c r="G22" s="63"/>
    </row>
    <row r="23" spans="1:7" ht="18" x14ac:dyDescent="0.3">
      <c r="A23" s="82" t="s">
        <v>39</v>
      </c>
      <c r="B23" s="82"/>
      <c r="C23" s="82"/>
      <c r="D23" s="82"/>
      <c r="E23" s="64"/>
      <c r="F23" s="64"/>
      <c r="G23" s="64"/>
    </row>
    <row r="24" spans="1:7" ht="33.6" x14ac:dyDescent="0.65">
      <c r="A24" s="83">
        <f>A18-A21</f>
        <v>0</v>
      </c>
      <c r="B24" s="83"/>
      <c r="C24" s="83"/>
      <c r="E24" s="64"/>
      <c r="F24" s="64"/>
      <c r="G24" s="64"/>
    </row>
    <row r="25" spans="1:7" x14ac:dyDescent="0.3">
      <c r="E25" s="64"/>
      <c r="F25" s="64"/>
      <c r="G25" s="64"/>
    </row>
    <row r="26" spans="1:7" ht="15" thickBot="1" x14ac:dyDescent="0.35">
      <c r="A26" s="65"/>
      <c r="B26" s="65"/>
      <c r="C26" s="65"/>
      <c r="D26" s="65"/>
      <c r="E26" s="65"/>
      <c r="F26" s="65"/>
      <c r="G26" s="65"/>
    </row>
  </sheetData>
  <sheetProtection algorithmName="SHA-512" hashValue="ManS4GZNm5B9NS9PUh349QaEOi2hmEPg5wOW9eAF85Bwv9lgYjmWKzVtoNJScqwg2atCyyuAX2lqJ1Z9fo8+zA==" saltValue="/T7k0IpI+LxY5egIn8ZHnQ==" spinCount="100000" sheet="1" formatCells="0" formatColumns="0" formatRows="0" insertColumns="0" insertRows="0" insertHyperlinks="0" deleteColumns="0" deleteRows="0" sort="0" autoFilter="0" pivotTables="0"/>
  <mergeCells count="8">
    <mergeCell ref="A23:D23"/>
    <mergeCell ref="A24:C24"/>
    <mergeCell ref="E1:G1"/>
    <mergeCell ref="A1:D1"/>
    <mergeCell ref="A17:D17"/>
    <mergeCell ref="A20:D20"/>
    <mergeCell ref="A18:C18"/>
    <mergeCell ref="A21:C21"/>
  </mergeCells>
  <conditionalFormatting sqref="A24:C24">
    <cfRule type="expression" dxfId="0" priority="1">
      <formula>$A$24&lt;0</formula>
    </cfRule>
  </conditionalFormatting>
  <hyperlinks>
    <hyperlink ref="E1" r:id="rId1" xr:uid="{00000000-0004-0000-0000-000000000000}"/>
    <hyperlink ref="E1:G1" r:id="rId2" display="https://www.tudoexcel.com.br" xr:uid="{FF6F4879-D832-4744-89EC-A180F24FC864}"/>
    <hyperlink ref="I1" location="Donate!A1" display="Donate" xr:uid="{44CA5E3B-AE2F-4E97-BDE8-700233625064}"/>
    <hyperlink ref="I3" r:id="rId3" xr:uid="{DC5EFEF8-BB60-431E-9F6D-546662587A64}"/>
  </hyperlinks>
  <pageMargins left="0.511811024" right="0.511811024" top="0.78740157499999996" bottom="0.78740157499999996" header="0.31496062000000002" footer="0.31496062000000002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2:A51"/>
  <sheetViews>
    <sheetView showGridLines="0" workbookViewId="0"/>
  </sheetViews>
  <sheetFormatPr defaultRowHeight="14.4" x14ac:dyDescent="0.3"/>
  <cols>
    <col min="1" max="1" width="23.33203125" customWidth="1"/>
    <col min="2" max="2" width="15.44140625" customWidth="1"/>
  </cols>
  <sheetData>
    <row r="42" spans="1:1" hidden="1" x14ac:dyDescent="0.3">
      <c r="A42" s="44" t="s">
        <v>40</v>
      </c>
    </row>
    <row r="43" spans="1:1" hidden="1" x14ac:dyDescent="0.3"/>
    <row r="44" spans="1:1" hidden="1" x14ac:dyDescent="0.3"/>
    <row r="45" spans="1:1" hidden="1" x14ac:dyDescent="0.3"/>
    <row r="46" spans="1:1" hidden="1" x14ac:dyDescent="0.3"/>
    <row r="47" spans="1:1" hidden="1" x14ac:dyDescent="0.3"/>
    <row r="48" spans="1:1" hidden="1" x14ac:dyDescent="0.3"/>
    <row r="49" hidden="1" x14ac:dyDescent="0.3"/>
    <row r="50" hidden="1" x14ac:dyDescent="0.3"/>
    <row r="51" hidden="1" x14ac:dyDescent="0.3"/>
  </sheetData>
  <sheetProtection algorithmName="SHA-512" hashValue="3+jQgqvsQayOfcTqBdMDYfekoTjkvHU6/2bwgbgohm6ie8hWQsGfVZRMpGeHb+Cc/rKvX/aO+1RziT8tbhSCjA==" saltValue="SI8xmJi/AziMbwWcOtv+iQ==" spinCount="100000" sheet="1" objects="1" scenarios="1" selectLockedCells="1" selectUnlockedCells="1"/>
  <hyperlinks>
    <hyperlink ref="A42" r:id="rId1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43"/>
  <sheetViews>
    <sheetView showGridLines="0" workbookViewId="0">
      <selection activeCell="G1" sqref="G1"/>
    </sheetView>
  </sheetViews>
  <sheetFormatPr defaultColWidth="9.109375" defaultRowHeight="14.4" x14ac:dyDescent="0.3"/>
  <cols>
    <col min="1" max="1" width="44.33203125" customWidth="1"/>
    <col min="2" max="2" width="13.88671875" customWidth="1"/>
    <col min="3" max="3" width="13" customWidth="1"/>
    <col min="4" max="4" width="17" customWidth="1"/>
    <col min="5" max="5" width="2.33203125" customWidth="1"/>
    <col min="6" max="6" width="13.88671875" customWidth="1"/>
    <col min="7" max="7" width="13.33203125" customWidth="1"/>
    <col min="8" max="8" width="15" customWidth="1"/>
    <col min="9" max="9" width="17.109375" customWidth="1"/>
  </cols>
  <sheetData>
    <row r="1" spans="1:9" ht="25.8" x14ac:dyDescent="0.3">
      <c r="A1" s="95" t="s">
        <v>0</v>
      </c>
      <c r="B1" s="95"/>
      <c r="C1" s="32"/>
      <c r="D1" s="96" t="s">
        <v>10</v>
      </c>
      <c r="E1" s="96"/>
      <c r="F1" s="40">
        <v>2017</v>
      </c>
      <c r="G1" s="78"/>
      <c r="H1" s="90" t="s">
        <v>40</v>
      </c>
      <c r="I1" s="91"/>
    </row>
    <row r="2" spans="1:9" ht="15" customHeight="1" x14ac:dyDescent="0.3">
      <c r="A2" s="33"/>
      <c r="B2" s="33"/>
      <c r="C2" s="33"/>
      <c r="D2" s="33"/>
      <c r="E2" s="33"/>
      <c r="F2" s="33"/>
      <c r="G2" s="33"/>
      <c r="H2" s="33"/>
      <c r="I2" s="39"/>
    </row>
    <row r="3" spans="1:9" ht="15.6" x14ac:dyDescent="0.3">
      <c r="A3" s="42" t="s">
        <v>42</v>
      </c>
      <c r="B3" s="92" t="s">
        <v>8</v>
      </c>
      <c r="C3" s="93"/>
      <c r="D3" s="94"/>
      <c r="E3" s="4"/>
      <c r="F3" s="92" t="s">
        <v>9</v>
      </c>
      <c r="G3" s="93"/>
      <c r="H3" s="94"/>
      <c r="I3" s="97" t="s">
        <v>41</v>
      </c>
    </row>
    <row r="4" spans="1:9" ht="15" customHeight="1" x14ac:dyDescent="0.3">
      <c r="A4" s="37"/>
      <c r="B4" s="1">
        <v>6</v>
      </c>
      <c r="C4" s="2" t="s">
        <v>7</v>
      </c>
      <c r="D4" s="3"/>
      <c r="E4" s="2"/>
      <c r="F4" s="1">
        <v>6</v>
      </c>
      <c r="G4" s="2" t="s">
        <v>7</v>
      </c>
      <c r="H4" s="3"/>
      <c r="I4" s="98"/>
    </row>
    <row r="5" spans="1:9" ht="15" customHeight="1" x14ac:dyDescent="0.3">
      <c r="A5" s="38"/>
      <c r="B5" s="34"/>
      <c r="C5" s="27"/>
      <c r="D5" s="35"/>
      <c r="E5" s="33"/>
      <c r="F5" s="34"/>
      <c r="G5" s="27"/>
      <c r="H5" s="35"/>
      <c r="I5" s="98"/>
    </row>
    <row r="6" spans="1:9" ht="21.6" thickBot="1" x14ac:dyDescent="0.35">
      <c r="A6" s="36" t="s">
        <v>11</v>
      </c>
      <c r="B6" s="12" t="s">
        <v>1</v>
      </c>
      <c r="C6" s="13" t="s">
        <v>2</v>
      </c>
      <c r="D6" s="14" t="s">
        <v>3</v>
      </c>
      <c r="E6" s="28"/>
      <c r="F6" s="15" t="s">
        <v>1</v>
      </c>
      <c r="G6" s="15" t="s">
        <v>2</v>
      </c>
      <c r="H6" s="15" t="s">
        <v>3</v>
      </c>
      <c r="I6" s="21"/>
    </row>
    <row r="7" spans="1:9" ht="18" customHeight="1" x14ac:dyDescent="0.3">
      <c r="A7" s="5" t="s">
        <v>12</v>
      </c>
      <c r="B7" s="9"/>
      <c r="C7" s="9"/>
      <c r="D7" s="11">
        <f t="shared" ref="D7:D12" si="0">IF($H$1&lt;&gt;custo,"*",SUM(C7*$B$4)+B7)</f>
        <v>0</v>
      </c>
      <c r="E7" s="10"/>
      <c r="F7" s="9"/>
      <c r="G7" s="9"/>
      <c r="H7" s="22">
        <f t="shared" ref="H7:H12" si="1">IF($H$1=custo,SUM(G7*$F$4)+F7,"falso")</f>
        <v>0</v>
      </c>
      <c r="I7" s="23">
        <f>H7+D7</f>
        <v>0</v>
      </c>
    </row>
    <row r="8" spans="1:9" ht="18" customHeight="1" x14ac:dyDescent="0.3">
      <c r="A8" s="5" t="s">
        <v>14</v>
      </c>
      <c r="B8" s="9"/>
      <c r="C8" s="9"/>
      <c r="D8" s="11">
        <f t="shared" si="0"/>
        <v>0</v>
      </c>
      <c r="E8" s="10"/>
      <c r="F8" s="9"/>
      <c r="G8" s="9"/>
      <c r="H8" s="22">
        <f t="shared" si="1"/>
        <v>0</v>
      </c>
      <c r="I8" s="24">
        <f t="shared" ref="I8:I12" si="2">H8+D8</f>
        <v>0</v>
      </c>
    </row>
    <row r="9" spans="1:9" ht="18" customHeight="1" x14ac:dyDescent="0.3">
      <c r="A9" s="5" t="s">
        <v>13</v>
      </c>
      <c r="B9" s="9"/>
      <c r="C9" s="9"/>
      <c r="D9" s="11">
        <f t="shared" si="0"/>
        <v>0</v>
      </c>
      <c r="E9" s="10"/>
      <c r="F9" s="9"/>
      <c r="G9" s="9"/>
      <c r="H9" s="22">
        <f t="shared" si="1"/>
        <v>0</v>
      </c>
      <c r="I9" s="24">
        <f t="shared" si="2"/>
        <v>0</v>
      </c>
    </row>
    <row r="10" spans="1:9" ht="18" customHeight="1" x14ac:dyDescent="0.3">
      <c r="A10" s="5" t="s">
        <v>15</v>
      </c>
      <c r="B10" s="9"/>
      <c r="C10" s="9"/>
      <c r="D10" s="11">
        <f t="shared" si="0"/>
        <v>0</v>
      </c>
      <c r="E10" s="10"/>
      <c r="F10" s="9"/>
      <c r="G10" s="9"/>
      <c r="H10" s="22">
        <f t="shared" si="1"/>
        <v>0</v>
      </c>
      <c r="I10" s="24">
        <f t="shared" si="2"/>
        <v>0</v>
      </c>
    </row>
    <row r="11" spans="1:9" ht="18" customHeight="1" x14ac:dyDescent="0.3">
      <c r="A11" s="5" t="s">
        <v>16</v>
      </c>
      <c r="B11" s="9"/>
      <c r="C11" s="9"/>
      <c r="D11" s="11">
        <f t="shared" si="0"/>
        <v>0</v>
      </c>
      <c r="E11" s="10"/>
      <c r="F11" s="9"/>
      <c r="G11" s="9"/>
      <c r="H11" s="22">
        <f t="shared" si="1"/>
        <v>0</v>
      </c>
      <c r="I11" s="24">
        <f t="shared" si="2"/>
        <v>0</v>
      </c>
    </row>
    <row r="12" spans="1:9" ht="18" customHeight="1" x14ac:dyDescent="0.3">
      <c r="A12" s="5" t="s">
        <v>17</v>
      </c>
      <c r="B12" s="10"/>
      <c r="C12" s="10"/>
      <c r="D12" s="11">
        <f t="shared" si="0"/>
        <v>0</v>
      </c>
      <c r="E12" s="10"/>
      <c r="F12" s="10"/>
      <c r="G12" s="10"/>
      <c r="H12" s="22">
        <f t="shared" si="1"/>
        <v>0</v>
      </c>
      <c r="I12" s="25">
        <f t="shared" si="2"/>
        <v>0</v>
      </c>
    </row>
    <row r="13" spans="1:9" ht="23.25" customHeight="1" x14ac:dyDescent="0.3">
      <c r="A13" s="20" t="str">
        <f>"Totais de "&amp;A6</f>
        <v>Totais de Receitas, ou Financiemtos</v>
      </c>
      <c r="B13" s="18">
        <f>SUM(B6:B12)</f>
        <v>0</v>
      </c>
      <c r="C13" s="18">
        <f>SUM(C6:C12)</f>
        <v>0</v>
      </c>
      <c r="D13" s="19">
        <f>SUM(D6:D12)</f>
        <v>0</v>
      </c>
      <c r="E13" s="30"/>
      <c r="F13" s="18">
        <f>SUM(F6:F12)</f>
        <v>0</v>
      </c>
      <c r="G13" s="18">
        <f>SUM(G6:G12)</f>
        <v>0</v>
      </c>
      <c r="H13" s="18">
        <f>SUM(H6:H12)</f>
        <v>0</v>
      </c>
      <c r="I13" s="19">
        <f>IF(Direitos!$A$4=TOTAIS!E1,SUM(H13+D13),"")</f>
        <v>0</v>
      </c>
    </row>
    <row r="14" spans="1:9" x14ac:dyDescent="0.3">
      <c r="A14" s="5"/>
      <c r="B14" s="5"/>
      <c r="C14" s="5"/>
      <c r="D14" s="5"/>
      <c r="E14" s="5"/>
      <c r="F14" s="5"/>
      <c r="G14" s="5"/>
      <c r="H14" s="5"/>
      <c r="I14" s="5"/>
    </row>
    <row r="15" spans="1:9" ht="18.600000000000001" thickBot="1" x14ac:dyDescent="0.35">
      <c r="A15" s="8" t="s">
        <v>4</v>
      </c>
      <c r="B15" s="6" t="str">
        <f>B6</f>
        <v>Pgto Único</v>
      </c>
      <c r="C15" s="6" t="str">
        <f>C6</f>
        <v>Mensal</v>
      </c>
      <c r="D15" s="6" t="str">
        <f>D6</f>
        <v>Total</v>
      </c>
      <c r="E15" s="28"/>
      <c r="F15" s="6" t="str">
        <f>F6</f>
        <v>Pgto Único</v>
      </c>
      <c r="G15" s="6" t="str">
        <f>G6</f>
        <v>Mensal</v>
      </c>
      <c r="H15" s="6" t="str">
        <f>H6</f>
        <v>Total</v>
      </c>
      <c r="I15" s="26"/>
    </row>
    <row r="16" spans="1:9" ht="18" customHeight="1" x14ac:dyDescent="0.3">
      <c r="A16" s="5" t="s">
        <v>5</v>
      </c>
      <c r="B16" s="9"/>
      <c r="C16" s="9"/>
      <c r="D16" s="16">
        <f t="shared" ref="D16:D42" si="3">IF($H$1=custo,SUM(C16*$B$4)+B16,"falso")</f>
        <v>0</v>
      </c>
      <c r="E16" s="10"/>
      <c r="F16" s="9"/>
      <c r="G16" s="9"/>
      <c r="H16" s="16">
        <f t="shared" ref="H16:H42" si="4">IF($H$1=custo,SUM(G16*$F$4)+F16,"falso")</f>
        <v>0</v>
      </c>
      <c r="I16" s="17">
        <f>D16+H16</f>
        <v>0</v>
      </c>
    </row>
    <row r="17" spans="1:9" ht="18" customHeight="1" x14ac:dyDescent="0.3">
      <c r="A17" s="5" t="s">
        <v>21</v>
      </c>
      <c r="B17" s="9"/>
      <c r="C17" s="9"/>
      <c r="D17" s="16">
        <f t="shared" si="3"/>
        <v>0</v>
      </c>
      <c r="E17" s="10"/>
      <c r="F17" s="9"/>
      <c r="G17" s="9"/>
      <c r="H17" s="16">
        <f t="shared" si="4"/>
        <v>0</v>
      </c>
      <c r="I17" s="17">
        <f t="shared" ref="I17:I42" si="5">D17+H17</f>
        <v>0</v>
      </c>
    </row>
    <row r="18" spans="1:9" ht="18" customHeight="1" x14ac:dyDescent="0.3">
      <c r="A18" s="5" t="s">
        <v>18</v>
      </c>
      <c r="B18" s="9"/>
      <c r="C18" s="9"/>
      <c r="D18" s="16">
        <f t="shared" si="3"/>
        <v>0</v>
      </c>
      <c r="E18" s="10"/>
      <c r="F18" s="9"/>
      <c r="G18" s="9"/>
      <c r="H18" s="16">
        <f t="shared" si="4"/>
        <v>0</v>
      </c>
      <c r="I18" s="17">
        <f t="shared" si="5"/>
        <v>0</v>
      </c>
    </row>
    <row r="19" spans="1:9" ht="18" customHeight="1" x14ac:dyDescent="0.3">
      <c r="A19" s="5" t="s">
        <v>19</v>
      </c>
      <c r="B19" s="9"/>
      <c r="C19" s="9"/>
      <c r="D19" s="16">
        <f t="shared" si="3"/>
        <v>0</v>
      </c>
      <c r="E19" s="10"/>
      <c r="F19" s="9"/>
      <c r="G19" s="9"/>
      <c r="H19" s="16">
        <f t="shared" si="4"/>
        <v>0</v>
      </c>
      <c r="I19" s="17">
        <f t="shared" si="5"/>
        <v>0</v>
      </c>
    </row>
    <row r="20" spans="1:9" ht="18" customHeight="1" x14ac:dyDescent="0.3">
      <c r="A20" s="5" t="s">
        <v>24</v>
      </c>
      <c r="B20" s="9"/>
      <c r="C20" s="9"/>
      <c r="D20" s="16">
        <f t="shared" si="3"/>
        <v>0</v>
      </c>
      <c r="E20" s="10"/>
      <c r="F20" s="9"/>
      <c r="G20" s="9"/>
      <c r="H20" s="16">
        <f t="shared" si="4"/>
        <v>0</v>
      </c>
      <c r="I20" s="17">
        <f t="shared" si="5"/>
        <v>0</v>
      </c>
    </row>
    <row r="21" spans="1:9" ht="18" customHeight="1" x14ac:dyDescent="0.3">
      <c r="A21" s="5" t="s">
        <v>25</v>
      </c>
      <c r="B21" s="9"/>
      <c r="C21" s="9"/>
      <c r="D21" s="16">
        <f t="shared" si="3"/>
        <v>0</v>
      </c>
      <c r="E21" s="10"/>
      <c r="F21" s="9"/>
      <c r="G21" s="9"/>
      <c r="H21" s="16">
        <f t="shared" si="4"/>
        <v>0</v>
      </c>
      <c r="I21" s="17">
        <f t="shared" si="5"/>
        <v>0</v>
      </c>
    </row>
    <row r="22" spans="1:9" ht="18" customHeight="1" x14ac:dyDescent="0.3">
      <c r="A22" s="5" t="s">
        <v>22</v>
      </c>
      <c r="B22" s="9"/>
      <c r="C22" s="9"/>
      <c r="D22" s="16">
        <f t="shared" si="3"/>
        <v>0</v>
      </c>
      <c r="E22" s="10"/>
      <c r="F22" s="9"/>
      <c r="G22" s="9"/>
      <c r="H22" s="16">
        <f t="shared" si="4"/>
        <v>0</v>
      </c>
      <c r="I22" s="17">
        <f t="shared" si="5"/>
        <v>0</v>
      </c>
    </row>
    <row r="23" spans="1:9" ht="18" customHeight="1" x14ac:dyDescent="0.3">
      <c r="A23" s="5" t="s">
        <v>23</v>
      </c>
      <c r="B23" s="9"/>
      <c r="C23" s="9"/>
      <c r="D23" s="16">
        <f t="shared" si="3"/>
        <v>0</v>
      </c>
      <c r="E23" s="10"/>
      <c r="F23" s="9"/>
      <c r="G23" s="9"/>
      <c r="H23" s="16">
        <f t="shared" si="4"/>
        <v>0</v>
      </c>
      <c r="I23" s="17">
        <f t="shared" si="5"/>
        <v>0</v>
      </c>
    </row>
    <row r="24" spans="1:9" ht="18" customHeight="1" x14ac:dyDescent="0.3">
      <c r="A24" s="5" t="s">
        <v>26</v>
      </c>
      <c r="B24" s="9"/>
      <c r="C24" s="9"/>
      <c r="D24" s="16">
        <f t="shared" si="3"/>
        <v>0</v>
      </c>
      <c r="E24" s="10"/>
      <c r="F24" s="9"/>
      <c r="G24" s="9"/>
      <c r="H24" s="16">
        <f t="shared" si="4"/>
        <v>0</v>
      </c>
      <c r="I24" s="17">
        <f t="shared" si="5"/>
        <v>0</v>
      </c>
    </row>
    <row r="25" spans="1:9" ht="18" customHeight="1" x14ac:dyDescent="0.3">
      <c r="A25" s="5" t="s">
        <v>6</v>
      </c>
      <c r="B25" s="9"/>
      <c r="C25" s="9"/>
      <c r="D25" s="16">
        <f t="shared" si="3"/>
        <v>0</v>
      </c>
      <c r="E25" s="10"/>
      <c r="F25" s="9"/>
      <c r="G25" s="9"/>
      <c r="H25" s="16">
        <f t="shared" si="4"/>
        <v>0</v>
      </c>
      <c r="I25" s="17">
        <f t="shared" si="5"/>
        <v>0</v>
      </c>
    </row>
    <row r="26" spans="1:9" ht="18" customHeight="1" x14ac:dyDescent="0.3">
      <c r="A26" s="5" t="s">
        <v>20</v>
      </c>
      <c r="B26" s="9"/>
      <c r="C26" s="9"/>
      <c r="D26" s="16">
        <f t="shared" si="3"/>
        <v>0</v>
      </c>
      <c r="E26" s="10"/>
      <c r="F26" s="9"/>
      <c r="G26" s="9"/>
      <c r="H26" s="16">
        <f t="shared" si="4"/>
        <v>0</v>
      </c>
      <c r="I26" s="17">
        <f t="shared" si="5"/>
        <v>0</v>
      </c>
    </row>
    <row r="27" spans="1:9" ht="18" customHeight="1" x14ac:dyDescent="0.3">
      <c r="A27" s="5" t="s">
        <v>27</v>
      </c>
      <c r="B27" s="9"/>
      <c r="C27" s="9"/>
      <c r="D27" s="16">
        <f t="shared" si="3"/>
        <v>0</v>
      </c>
      <c r="E27" s="10"/>
      <c r="F27" s="9"/>
      <c r="G27" s="9"/>
      <c r="H27" s="16">
        <f t="shared" si="4"/>
        <v>0</v>
      </c>
      <c r="I27" s="17">
        <f t="shared" si="5"/>
        <v>0</v>
      </c>
    </row>
    <row r="28" spans="1:9" ht="18" customHeight="1" x14ac:dyDescent="0.3">
      <c r="A28" s="5" t="s">
        <v>28</v>
      </c>
      <c r="B28" s="9"/>
      <c r="C28" s="9"/>
      <c r="D28" s="16">
        <f t="shared" si="3"/>
        <v>0</v>
      </c>
      <c r="E28" s="10"/>
      <c r="F28" s="9"/>
      <c r="G28" s="9"/>
      <c r="H28" s="16">
        <f t="shared" si="4"/>
        <v>0</v>
      </c>
      <c r="I28" s="17">
        <f t="shared" si="5"/>
        <v>0</v>
      </c>
    </row>
    <row r="29" spans="1:9" ht="18" customHeight="1" x14ac:dyDescent="0.3">
      <c r="A29" s="5" t="s">
        <v>29</v>
      </c>
      <c r="B29" s="9"/>
      <c r="C29" s="9"/>
      <c r="D29" s="16">
        <f t="shared" si="3"/>
        <v>0</v>
      </c>
      <c r="E29" s="10"/>
      <c r="F29" s="9"/>
      <c r="G29" s="9"/>
      <c r="H29" s="16">
        <f t="shared" si="4"/>
        <v>0</v>
      </c>
      <c r="I29" s="17">
        <f t="shared" si="5"/>
        <v>0</v>
      </c>
    </row>
    <row r="30" spans="1:9" ht="18" customHeight="1" x14ac:dyDescent="0.3">
      <c r="A30" s="5" t="s">
        <v>30</v>
      </c>
      <c r="B30" s="9"/>
      <c r="C30" s="9"/>
      <c r="D30" s="16">
        <f t="shared" si="3"/>
        <v>0</v>
      </c>
      <c r="E30" s="10"/>
      <c r="F30" s="9"/>
      <c r="G30" s="9"/>
      <c r="H30" s="16">
        <f t="shared" si="4"/>
        <v>0</v>
      </c>
      <c r="I30" s="17">
        <f t="shared" si="5"/>
        <v>0</v>
      </c>
    </row>
    <row r="31" spans="1:9" ht="18" customHeight="1" x14ac:dyDescent="0.3">
      <c r="A31" s="5" t="s">
        <v>31</v>
      </c>
      <c r="B31" s="9"/>
      <c r="C31" s="9"/>
      <c r="D31" s="16">
        <f t="shared" si="3"/>
        <v>0</v>
      </c>
      <c r="E31" s="10"/>
      <c r="F31" s="9"/>
      <c r="G31" s="9"/>
      <c r="H31" s="16">
        <f t="shared" si="4"/>
        <v>0</v>
      </c>
      <c r="I31" s="17">
        <f t="shared" si="5"/>
        <v>0</v>
      </c>
    </row>
    <row r="32" spans="1:9" ht="18" customHeight="1" x14ac:dyDescent="0.3">
      <c r="A32" s="5" t="s">
        <v>32</v>
      </c>
      <c r="B32" s="9"/>
      <c r="C32" s="9"/>
      <c r="D32" s="16">
        <f t="shared" si="3"/>
        <v>0</v>
      </c>
      <c r="E32" s="10"/>
      <c r="F32" s="9"/>
      <c r="G32" s="9"/>
      <c r="H32" s="16">
        <f t="shared" si="4"/>
        <v>0</v>
      </c>
      <c r="I32" s="17">
        <f t="shared" si="5"/>
        <v>0</v>
      </c>
    </row>
    <row r="33" spans="1:9" ht="18" customHeight="1" x14ac:dyDescent="0.3">
      <c r="A33" s="5" t="s">
        <v>32</v>
      </c>
      <c r="B33" s="9"/>
      <c r="C33" s="9"/>
      <c r="D33" s="16">
        <f t="shared" si="3"/>
        <v>0</v>
      </c>
      <c r="E33" s="10"/>
      <c r="F33" s="9"/>
      <c r="G33" s="9"/>
      <c r="H33" s="16">
        <f t="shared" si="4"/>
        <v>0</v>
      </c>
      <c r="I33" s="17">
        <f t="shared" si="5"/>
        <v>0</v>
      </c>
    </row>
    <row r="34" spans="1:9" ht="18" customHeight="1" x14ac:dyDescent="0.3">
      <c r="A34" s="5" t="s">
        <v>32</v>
      </c>
      <c r="B34" s="9"/>
      <c r="C34" s="9"/>
      <c r="D34" s="16">
        <f t="shared" si="3"/>
        <v>0</v>
      </c>
      <c r="E34" s="10"/>
      <c r="F34" s="9"/>
      <c r="G34" s="9"/>
      <c r="H34" s="16">
        <f t="shared" si="4"/>
        <v>0</v>
      </c>
      <c r="I34" s="17">
        <f t="shared" si="5"/>
        <v>0</v>
      </c>
    </row>
    <row r="35" spans="1:9" ht="18" customHeight="1" x14ac:dyDescent="0.3">
      <c r="A35" s="5" t="s">
        <v>32</v>
      </c>
      <c r="B35" s="9"/>
      <c r="C35" s="9"/>
      <c r="D35" s="16">
        <f t="shared" si="3"/>
        <v>0</v>
      </c>
      <c r="E35" s="10"/>
      <c r="F35" s="9"/>
      <c r="G35" s="9"/>
      <c r="H35" s="16">
        <f t="shared" si="4"/>
        <v>0</v>
      </c>
      <c r="I35" s="17">
        <f t="shared" si="5"/>
        <v>0</v>
      </c>
    </row>
    <row r="36" spans="1:9" ht="18" customHeight="1" x14ac:dyDescent="0.3">
      <c r="A36" s="5" t="s">
        <v>32</v>
      </c>
      <c r="B36" s="9"/>
      <c r="C36" s="9"/>
      <c r="D36" s="16">
        <f t="shared" si="3"/>
        <v>0</v>
      </c>
      <c r="E36" s="10"/>
      <c r="F36" s="9"/>
      <c r="G36" s="9"/>
      <c r="H36" s="16">
        <f t="shared" si="4"/>
        <v>0</v>
      </c>
      <c r="I36" s="17">
        <f t="shared" si="5"/>
        <v>0</v>
      </c>
    </row>
    <row r="37" spans="1:9" ht="18" customHeight="1" x14ac:dyDescent="0.3">
      <c r="A37" s="5" t="s">
        <v>32</v>
      </c>
      <c r="B37" s="9"/>
      <c r="C37" s="9"/>
      <c r="D37" s="16">
        <f t="shared" si="3"/>
        <v>0</v>
      </c>
      <c r="E37" s="10"/>
      <c r="F37" s="9"/>
      <c r="G37" s="9"/>
      <c r="H37" s="16">
        <f t="shared" si="4"/>
        <v>0</v>
      </c>
      <c r="I37" s="17">
        <f t="shared" si="5"/>
        <v>0</v>
      </c>
    </row>
    <row r="38" spans="1:9" ht="18" customHeight="1" x14ac:dyDescent="0.3">
      <c r="A38" s="5" t="s">
        <v>32</v>
      </c>
      <c r="B38" s="9"/>
      <c r="C38" s="9"/>
      <c r="D38" s="16">
        <f t="shared" si="3"/>
        <v>0</v>
      </c>
      <c r="E38" s="10"/>
      <c r="F38" s="9"/>
      <c r="G38" s="9"/>
      <c r="H38" s="16">
        <f t="shared" si="4"/>
        <v>0</v>
      </c>
      <c r="I38" s="17">
        <f t="shared" si="5"/>
        <v>0</v>
      </c>
    </row>
    <row r="39" spans="1:9" ht="18" customHeight="1" x14ac:dyDescent="0.3">
      <c r="A39" s="5" t="s">
        <v>32</v>
      </c>
      <c r="B39" s="9"/>
      <c r="C39" s="9"/>
      <c r="D39" s="16">
        <f t="shared" si="3"/>
        <v>0</v>
      </c>
      <c r="E39" s="10"/>
      <c r="F39" s="9"/>
      <c r="G39" s="9"/>
      <c r="H39" s="16">
        <f t="shared" si="4"/>
        <v>0</v>
      </c>
      <c r="I39" s="17">
        <f t="shared" si="5"/>
        <v>0</v>
      </c>
    </row>
    <row r="40" spans="1:9" ht="18" customHeight="1" x14ac:dyDescent="0.3">
      <c r="A40" s="5" t="s">
        <v>32</v>
      </c>
      <c r="B40" s="9"/>
      <c r="C40" s="9"/>
      <c r="D40" s="16">
        <f t="shared" si="3"/>
        <v>0</v>
      </c>
      <c r="E40" s="10"/>
      <c r="F40" s="9"/>
      <c r="G40" s="9"/>
      <c r="H40" s="16">
        <f t="shared" si="4"/>
        <v>0</v>
      </c>
      <c r="I40" s="17">
        <f t="shared" si="5"/>
        <v>0</v>
      </c>
    </row>
    <row r="41" spans="1:9" ht="18" customHeight="1" x14ac:dyDescent="0.3">
      <c r="A41" s="5" t="s">
        <v>32</v>
      </c>
      <c r="B41" s="9"/>
      <c r="C41" s="9"/>
      <c r="D41" s="16">
        <f t="shared" si="3"/>
        <v>0</v>
      </c>
      <c r="E41" s="10"/>
      <c r="F41" s="9"/>
      <c r="G41" s="9"/>
      <c r="H41" s="16">
        <f t="shared" si="4"/>
        <v>0</v>
      </c>
      <c r="I41" s="17">
        <f t="shared" si="5"/>
        <v>0</v>
      </c>
    </row>
    <row r="42" spans="1:9" ht="18" customHeight="1" x14ac:dyDescent="0.3">
      <c r="A42" s="5" t="s">
        <v>32</v>
      </c>
      <c r="B42" s="9"/>
      <c r="C42" s="9"/>
      <c r="D42" s="16">
        <f t="shared" si="3"/>
        <v>0</v>
      </c>
      <c r="E42" s="10"/>
      <c r="F42" s="9"/>
      <c r="G42" s="9"/>
      <c r="H42" s="16">
        <f t="shared" si="4"/>
        <v>0</v>
      </c>
      <c r="I42" s="17">
        <f t="shared" si="5"/>
        <v>0</v>
      </c>
    </row>
    <row r="43" spans="1:9" ht="21" x14ac:dyDescent="0.3">
      <c r="A43" s="41" t="str">
        <f>"Totais de "&amp;A15</f>
        <v>Totais de Despesas</v>
      </c>
      <c r="B43" s="31">
        <f>SUM(B16:B42)</f>
        <v>0</v>
      </c>
      <c r="C43" s="31">
        <f t="shared" ref="C43:H43" si="6">SUM(C16:C42)</f>
        <v>0</v>
      </c>
      <c r="D43" s="31">
        <f t="shared" si="6"/>
        <v>0</v>
      </c>
      <c r="E43" s="29"/>
      <c r="F43" s="31">
        <f t="shared" si="6"/>
        <v>0</v>
      </c>
      <c r="G43" s="31">
        <f t="shared" si="6"/>
        <v>0</v>
      </c>
      <c r="H43" s="31">
        <f t="shared" si="6"/>
        <v>0</v>
      </c>
      <c r="I43" s="31">
        <f>IF(Direitos!$A$4=TOTAIS!E1,SUM(I16:I42),"falso")</f>
        <v>0</v>
      </c>
    </row>
  </sheetData>
  <mergeCells count="6">
    <mergeCell ref="H1:I1"/>
    <mergeCell ref="B3:D3"/>
    <mergeCell ref="F3:H3"/>
    <mergeCell ref="A1:B1"/>
    <mergeCell ref="D1:E1"/>
    <mergeCell ref="I3:I5"/>
  </mergeCells>
  <hyperlinks>
    <hyperlink ref="H1" r:id="rId1" xr:uid="{00000000-0004-0000-0100-000000000000}"/>
    <hyperlink ref="H1:I1" r:id="rId2" display="https://www.tudoexcel.com.br" xr:uid="{A9978E68-4328-47B1-AB86-CE4B6C1D6AD3}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43"/>
  <sheetViews>
    <sheetView showGridLines="0" workbookViewId="0">
      <selection activeCell="G1" sqref="G1"/>
    </sheetView>
  </sheetViews>
  <sheetFormatPr defaultColWidth="9.109375" defaultRowHeight="14.4" x14ac:dyDescent="0.3"/>
  <cols>
    <col min="1" max="1" width="44.33203125" customWidth="1"/>
    <col min="2" max="2" width="13.88671875" customWidth="1"/>
    <col min="3" max="3" width="13" customWidth="1"/>
    <col min="4" max="4" width="17" customWidth="1"/>
    <col min="5" max="5" width="2.33203125" customWidth="1"/>
    <col min="6" max="6" width="13.88671875" customWidth="1"/>
    <col min="7" max="7" width="13.33203125" customWidth="1"/>
    <col min="8" max="8" width="15" customWidth="1"/>
    <col min="9" max="9" width="17.109375" customWidth="1"/>
  </cols>
  <sheetData>
    <row r="1" spans="1:9" ht="25.8" x14ac:dyDescent="0.3">
      <c r="A1" s="95" t="s">
        <v>0</v>
      </c>
      <c r="B1" s="95"/>
      <c r="C1" s="32"/>
      <c r="D1" s="96" t="s">
        <v>10</v>
      </c>
      <c r="E1" s="96"/>
      <c r="F1" s="43">
        <f>TOTAIS!B5</f>
        <v>2018</v>
      </c>
      <c r="G1" s="78"/>
      <c r="H1" s="90" t="s">
        <v>40</v>
      </c>
      <c r="I1" s="91"/>
    </row>
    <row r="2" spans="1:9" ht="15" customHeight="1" x14ac:dyDescent="0.3">
      <c r="A2" s="33"/>
      <c r="B2" s="33"/>
      <c r="C2" s="33"/>
      <c r="D2" s="33"/>
      <c r="E2" s="33"/>
      <c r="F2" s="33"/>
      <c r="G2" s="33"/>
      <c r="H2" s="33"/>
      <c r="I2" s="39"/>
    </row>
    <row r="3" spans="1:9" ht="15.6" x14ac:dyDescent="0.3">
      <c r="A3" s="42" t="s">
        <v>42</v>
      </c>
      <c r="B3" s="92" t="s">
        <v>8</v>
      </c>
      <c r="C3" s="93"/>
      <c r="D3" s="94"/>
      <c r="E3" s="4"/>
      <c r="F3" s="92" t="s">
        <v>9</v>
      </c>
      <c r="G3" s="93"/>
      <c r="H3" s="94"/>
      <c r="I3" s="97" t="s">
        <v>41</v>
      </c>
    </row>
    <row r="4" spans="1:9" ht="15" customHeight="1" x14ac:dyDescent="0.3">
      <c r="A4" s="37"/>
      <c r="B4" s="1">
        <v>6</v>
      </c>
      <c r="C4" s="2" t="s">
        <v>7</v>
      </c>
      <c r="D4" s="3"/>
      <c r="E4" s="2"/>
      <c r="F4" s="1">
        <v>6</v>
      </c>
      <c r="G4" s="2" t="s">
        <v>7</v>
      </c>
      <c r="H4" s="3"/>
      <c r="I4" s="98"/>
    </row>
    <row r="5" spans="1:9" ht="15" customHeight="1" x14ac:dyDescent="0.3">
      <c r="A5" s="38"/>
      <c r="B5" s="34"/>
      <c r="C5" s="27"/>
      <c r="D5" s="35"/>
      <c r="E5" s="33"/>
      <c r="F5" s="34"/>
      <c r="G5" s="27"/>
      <c r="H5" s="35"/>
      <c r="I5" s="98"/>
    </row>
    <row r="6" spans="1:9" ht="21.6" thickBot="1" x14ac:dyDescent="0.35">
      <c r="A6" s="7" t="s">
        <v>11</v>
      </c>
      <c r="B6" s="12" t="s">
        <v>1</v>
      </c>
      <c r="C6" s="13" t="s">
        <v>2</v>
      </c>
      <c r="D6" s="14" t="s">
        <v>3</v>
      </c>
      <c r="E6" s="28"/>
      <c r="F6" s="15" t="s">
        <v>1</v>
      </c>
      <c r="G6" s="15" t="s">
        <v>2</v>
      </c>
      <c r="H6" s="15" t="s">
        <v>3</v>
      </c>
      <c r="I6" s="21"/>
    </row>
    <row r="7" spans="1:9" ht="18" customHeight="1" x14ac:dyDescent="0.3">
      <c r="A7" s="5" t="s">
        <v>12</v>
      </c>
      <c r="B7" s="9"/>
      <c r="C7" s="9"/>
      <c r="D7" s="11">
        <f t="shared" ref="D7:D12" si="0">IF($H$1&lt;&gt;custo,"*",SUM(C7*$B$4)+B7)</f>
        <v>0</v>
      </c>
      <c r="E7" s="10"/>
      <c r="F7" s="9"/>
      <c r="G7" s="9"/>
      <c r="H7" s="22">
        <f t="shared" ref="H7:H12" si="1">IF($H$1=custo,SUM(G7*$F$4)+F7,"falso")</f>
        <v>0</v>
      </c>
      <c r="I7" s="23">
        <f>H7+D7</f>
        <v>0</v>
      </c>
    </row>
    <row r="8" spans="1:9" ht="18" customHeight="1" x14ac:dyDescent="0.3">
      <c r="A8" s="5" t="s">
        <v>14</v>
      </c>
      <c r="B8" s="9"/>
      <c r="C8" s="9"/>
      <c r="D8" s="11">
        <f t="shared" si="0"/>
        <v>0</v>
      </c>
      <c r="E8" s="10"/>
      <c r="F8" s="9"/>
      <c r="G8" s="9"/>
      <c r="H8" s="22">
        <f t="shared" si="1"/>
        <v>0</v>
      </c>
      <c r="I8" s="24">
        <f t="shared" ref="I8:I12" si="2">H8+D8</f>
        <v>0</v>
      </c>
    </row>
    <row r="9" spans="1:9" ht="18" customHeight="1" x14ac:dyDescent="0.3">
      <c r="A9" s="5" t="s">
        <v>13</v>
      </c>
      <c r="B9" s="9"/>
      <c r="C9" s="9"/>
      <c r="D9" s="11">
        <f t="shared" si="0"/>
        <v>0</v>
      </c>
      <c r="E9" s="10"/>
      <c r="F9" s="9"/>
      <c r="G9" s="9"/>
      <c r="H9" s="22">
        <f t="shared" si="1"/>
        <v>0</v>
      </c>
      <c r="I9" s="24">
        <f t="shared" si="2"/>
        <v>0</v>
      </c>
    </row>
    <row r="10" spans="1:9" ht="18" customHeight="1" x14ac:dyDescent="0.3">
      <c r="A10" s="5" t="s">
        <v>15</v>
      </c>
      <c r="B10" s="9"/>
      <c r="C10" s="9"/>
      <c r="D10" s="11">
        <f t="shared" si="0"/>
        <v>0</v>
      </c>
      <c r="E10" s="10"/>
      <c r="F10" s="9"/>
      <c r="G10" s="9"/>
      <c r="H10" s="22">
        <f t="shared" si="1"/>
        <v>0</v>
      </c>
      <c r="I10" s="24">
        <f t="shared" si="2"/>
        <v>0</v>
      </c>
    </row>
    <row r="11" spans="1:9" ht="18" customHeight="1" x14ac:dyDescent="0.3">
      <c r="A11" s="5" t="s">
        <v>16</v>
      </c>
      <c r="B11" s="9"/>
      <c r="C11" s="9"/>
      <c r="D11" s="11">
        <f t="shared" si="0"/>
        <v>0</v>
      </c>
      <c r="E11" s="10"/>
      <c r="F11" s="9"/>
      <c r="G11" s="9"/>
      <c r="H11" s="22">
        <f t="shared" si="1"/>
        <v>0</v>
      </c>
      <c r="I11" s="24">
        <f t="shared" si="2"/>
        <v>0</v>
      </c>
    </row>
    <row r="12" spans="1:9" ht="18" customHeight="1" x14ac:dyDescent="0.3">
      <c r="A12" s="5" t="s">
        <v>17</v>
      </c>
      <c r="B12" s="10"/>
      <c r="C12" s="10"/>
      <c r="D12" s="11">
        <f t="shared" si="0"/>
        <v>0</v>
      </c>
      <c r="E12" s="10"/>
      <c r="F12" s="10"/>
      <c r="G12" s="10"/>
      <c r="H12" s="22">
        <f t="shared" si="1"/>
        <v>0</v>
      </c>
      <c r="I12" s="25">
        <f t="shared" si="2"/>
        <v>0</v>
      </c>
    </row>
    <row r="13" spans="1:9" ht="23.25" customHeight="1" x14ac:dyDescent="0.3">
      <c r="A13" s="20" t="str">
        <f>"Totais de "&amp;A6</f>
        <v>Totais de Receitas, ou Financiemtos</v>
      </c>
      <c r="B13" s="18">
        <f>SUM(B6:B12)</f>
        <v>0</v>
      </c>
      <c r="C13" s="18">
        <f>SUM(C6:C12)</f>
        <v>0</v>
      </c>
      <c r="D13" s="19">
        <f>SUM(D6:D12)</f>
        <v>0</v>
      </c>
      <c r="E13" s="30"/>
      <c r="F13" s="18">
        <f>SUM(F6:F12)</f>
        <v>0</v>
      </c>
      <c r="G13" s="18">
        <f>SUM(G6:G12)</f>
        <v>0</v>
      </c>
      <c r="H13" s="18">
        <f>SUM(H6:H12)</f>
        <v>0</v>
      </c>
      <c r="I13" s="19">
        <f>IF(Direitos!$A$4=TOTAIS!E1,SUM(H13+D13),"")</f>
        <v>0</v>
      </c>
    </row>
    <row r="14" spans="1:9" x14ac:dyDescent="0.3">
      <c r="A14" s="5"/>
      <c r="B14" s="5"/>
      <c r="C14" s="5"/>
      <c r="D14" s="5"/>
      <c r="E14" s="5"/>
      <c r="F14" s="5"/>
      <c r="G14" s="5"/>
      <c r="H14" s="5"/>
      <c r="I14" s="5"/>
    </row>
    <row r="15" spans="1:9" ht="18.600000000000001" thickBot="1" x14ac:dyDescent="0.35">
      <c r="A15" s="8" t="s">
        <v>4</v>
      </c>
      <c r="B15" s="6" t="str">
        <f>B6</f>
        <v>Pgto Único</v>
      </c>
      <c r="C15" s="6" t="str">
        <f>C6</f>
        <v>Mensal</v>
      </c>
      <c r="D15" s="6" t="str">
        <f>D6</f>
        <v>Total</v>
      </c>
      <c r="E15" s="28"/>
      <c r="F15" s="6" t="str">
        <f>F6</f>
        <v>Pgto Único</v>
      </c>
      <c r="G15" s="6" t="str">
        <f>G6</f>
        <v>Mensal</v>
      </c>
      <c r="H15" s="6" t="str">
        <f>H6</f>
        <v>Total</v>
      </c>
      <c r="I15" s="26"/>
    </row>
    <row r="16" spans="1:9" ht="18" customHeight="1" x14ac:dyDescent="0.3">
      <c r="A16" s="5" t="s">
        <v>5</v>
      </c>
      <c r="B16" s="9"/>
      <c r="C16" s="9"/>
      <c r="D16" s="16">
        <f t="shared" ref="D16:D42" si="3">IF($H$1=custo,SUM(C16*$B$4)+B16,"falso")</f>
        <v>0</v>
      </c>
      <c r="E16" s="10"/>
      <c r="F16" s="9"/>
      <c r="G16" s="9"/>
      <c r="H16" s="16">
        <f t="shared" ref="H16:H42" si="4">IF($H$1=custo,SUM(G16*$F$4)+F16,"falso")</f>
        <v>0</v>
      </c>
      <c r="I16" s="17">
        <f>D16+H16</f>
        <v>0</v>
      </c>
    </row>
    <row r="17" spans="1:9" ht="18" customHeight="1" x14ac:dyDescent="0.3">
      <c r="A17" s="5" t="s">
        <v>21</v>
      </c>
      <c r="B17" s="9"/>
      <c r="C17" s="9"/>
      <c r="D17" s="16">
        <f t="shared" si="3"/>
        <v>0</v>
      </c>
      <c r="E17" s="10"/>
      <c r="F17" s="9"/>
      <c r="G17" s="9"/>
      <c r="H17" s="16">
        <f t="shared" si="4"/>
        <v>0</v>
      </c>
      <c r="I17" s="17">
        <f t="shared" ref="I17:I42" si="5">D17+H17</f>
        <v>0</v>
      </c>
    </row>
    <row r="18" spans="1:9" ht="18" customHeight="1" x14ac:dyDescent="0.3">
      <c r="A18" s="5" t="s">
        <v>18</v>
      </c>
      <c r="B18" s="9"/>
      <c r="C18" s="9"/>
      <c r="D18" s="16">
        <f t="shared" si="3"/>
        <v>0</v>
      </c>
      <c r="E18" s="10"/>
      <c r="F18" s="9"/>
      <c r="G18" s="9"/>
      <c r="H18" s="16">
        <f t="shared" si="4"/>
        <v>0</v>
      </c>
      <c r="I18" s="17">
        <f t="shared" si="5"/>
        <v>0</v>
      </c>
    </row>
    <row r="19" spans="1:9" ht="18" customHeight="1" x14ac:dyDescent="0.3">
      <c r="A19" s="5" t="s">
        <v>19</v>
      </c>
      <c r="B19" s="9"/>
      <c r="C19" s="9"/>
      <c r="D19" s="16">
        <f t="shared" si="3"/>
        <v>0</v>
      </c>
      <c r="E19" s="10"/>
      <c r="F19" s="9"/>
      <c r="G19" s="9"/>
      <c r="H19" s="16">
        <f t="shared" si="4"/>
        <v>0</v>
      </c>
      <c r="I19" s="17">
        <f t="shared" si="5"/>
        <v>0</v>
      </c>
    </row>
    <row r="20" spans="1:9" ht="18" customHeight="1" x14ac:dyDescent="0.3">
      <c r="A20" s="5" t="s">
        <v>24</v>
      </c>
      <c r="B20" s="9"/>
      <c r="C20" s="9"/>
      <c r="D20" s="16">
        <f t="shared" si="3"/>
        <v>0</v>
      </c>
      <c r="E20" s="10"/>
      <c r="F20" s="9"/>
      <c r="G20" s="9"/>
      <c r="H20" s="16">
        <f t="shared" si="4"/>
        <v>0</v>
      </c>
      <c r="I20" s="17">
        <f t="shared" si="5"/>
        <v>0</v>
      </c>
    </row>
    <row r="21" spans="1:9" ht="18" customHeight="1" x14ac:dyDescent="0.3">
      <c r="A21" s="5" t="s">
        <v>25</v>
      </c>
      <c r="B21" s="9"/>
      <c r="C21" s="9"/>
      <c r="D21" s="16">
        <f t="shared" si="3"/>
        <v>0</v>
      </c>
      <c r="E21" s="10"/>
      <c r="F21" s="9"/>
      <c r="G21" s="9"/>
      <c r="H21" s="16">
        <f t="shared" si="4"/>
        <v>0</v>
      </c>
      <c r="I21" s="17">
        <f t="shared" si="5"/>
        <v>0</v>
      </c>
    </row>
    <row r="22" spans="1:9" ht="18" customHeight="1" x14ac:dyDescent="0.3">
      <c r="A22" s="5" t="s">
        <v>22</v>
      </c>
      <c r="B22" s="9"/>
      <c r="C22" s="9"/>
      <c r="D22" s="16">
        <f t="shared" si="3"/>
        <v>0</v>
      </c>
      <c r="E22" s="10"/>
      <c r="F22" s="9"/>
      <c r="G22" s="9"/>
      <c r="H22" s="16">
        <f t="shared" si="4"/>
        <v>0</v>
      </c>
      <c r="I22" s="17">
        <f t="shared" si="5"/>
        <v>0</v>
      </c>
    </row>
    <row r="23" spans="1:9" ht="18" customHeight="1" x14ac:dyDescent="0.3">
      <c r="A23" s="5" t="s">
        <v>23</v>
      </c>
      <c r="B23" s="9"/>
      <c r="C23" s="9"/>
      <c r="D23" s="16">
        <f t="shared" si="3"/>
        <v>0</v>
      </c>
      <c r="E23" s="10"/>
      <c r="F23" s="9"/>
      <c r="G23" s="9"/>
      <c r="H23" s="16">
        <f t="shared" si="4"/>
        <v>0</v>
      </c>
      <c r="I23" s="17">
        <f t="shared" si="5"/>
        <v>0</v>
      </c>
    </row>
    <row r="24" spans="1:9" ht="18" customHeight="1" x14ac:dyDescent="0.3">
      <c r="A24" s="5" t="s">
        <v>26</v>
      </c>
      <c r="B24" s="9"/>
      <c r="C24" s="9"/>
      <c r="D24" s="16">
        <f t="shared" si="3"/>
        <v>0</v>
      </c>
      <c r="E24" s="10"/>
      <c r="F24" s="9"/>
      <c r="G24" s="9"/>
      <c r="H24" s="16">
        <f t="shared" si="4"/>
        <v>0</v>
      </c>
      <c r="I24" s="17">
        <f t="shared" si="5"/>
        <v>0</v>
      </c>
    </row>
    <row r="25" spans="1:9" ht="18" customHeight="1" x14ac:dyDescent="0.3">
      <c r="A25" s="5" t="s">
        <v>6</v>
      </c>
      <c r="B25" s="9"/>
      <c r="C25" s="9"/>
      <c r="D25" s="16">
        <f t="shared" si="3"/>
        <v>0</v>
      </c>
      <c r="E25" s="10"/>
      <c r="F25" s="9"/>
      <c r="G25" s="9"/>
      <c r="H25" s="16">
        <f t="shared" si="4"/>
        <v>0</v>
      </c>
      <c r="I25" s="17">
        <f t="shared" si="5"/>
        <v>0</v>
      </c>
    </row>
    <row r="26" spans="1:9" ht="18" customHeight="1" x14ac:dyDescent="0.3">
      <c r="A26" s="5" t="s">
        <v>20</v>
      </c>
      <c r="B26" s="9"/>
      <c r="C26" s="9"/>
      <c r="D26" s="16">
        <f t="shared" si="3"/>
        <v>0</v>
      </c>
      <c r="E26" s="10"/>
      <c r="F26" s="9"/>
      <c r="G26" s="9"/>
      <c r="H26" s="16">
        <f t="shared" si="4"/>
        <v>0</v>
      </c>
      <c r="I26" s="17">
        <f t="shared" si="5"/>
        <v>0</v>
      </c>
    </row>
    <row r="27" spans="1:9" ht="18" customHeight="1" x14ac:dyDescent="0.3">
      <c r="A27" s="5" t="s">
        <v>27</v>
      </c>
      <c r="B27" s="9"/>
      <c r="C27" s="9"/>
      <c r="D27" s="16">
        <f t="shared" si="3"/>
        <v>0</v>
      </c>
      <c r="E27" s="10"/>
      <c r="F27" s="9"/>
      <c r="G27" s="9"/>
      <c r="H27" s="16">
        <f t="shared" si="4"/>
        <v>0</v>
      </c>
      <c r="I27" s="17">
        <f t="shared" si="5"/>
        <v>0</v>
      </c>
    </row>
    <row r="28" spans="1:9" ht="18" customHeight="1" x14ac:dyDescent="0.3">
      <c r="A28" s="5" t="s">
        <v>28</v>
      </c>
      <c r="B28" s="9"/>
      <c r="C28" s="9"/>
      <c r="D28" s="16">
        <f t="shared" si="3"/>
        <v>0</v>
      </c>
      <c r="E28" s="10"/>
      <c r="F28" s="9"/>
      <c r="G28" s="9"/>
      <c r="H28" s="16">
        <f t="shared" si="4"/>
        <v>0</v>
      </c>
      <c r="I28" s="17">
        <f t="shared" si="5"/>
        <v>0</v>
      </c>
    </row>
    <row r="29" spans="1:9" ht="18" customHeight="1" x14ac:dyDescent="0.3">
      <c r="A29" s="5" t="s">
        <v>29</v>
      </c>
      <c r="B29" s="9"/>
      <c r="C29" s="9"/>
      <c r="D29" s="16">
        <f t="shared" si="3"/>
        <v>0</v>
      </c>
      <c r="E29" s="10"/>
      <c r="F29" s="9"/>
      <c r="G29" s="9"/>
      <c r="H29" s="16">
        <f t="shared" si="4"/>
        <v>0</v>
      </c>
      <c r="I29" s="17">
        <f t="shared" si="5"/>
        <v>0</v>
      </c>
    </row>
    <row r="30" spans="1:9" ht="18" customHeight="1" x14ac:dyDescent="0.3">
      <c r="A30" s="5" t="s">
        <v>30</v>
      </c>
      <c r="B30" s="9"/>
      <c r="C30" s="9"/>
      <c r="D30" s="16">
        <f t="shared" si="3"/>
        <v>0</v>
      </c>
      <c r="E30" s="10"/>
      <c r="F30" s="9"/>
      <c r="G30" s="9"/>
      <c r="H30" s="16">
        <f t="shared" si="4"/>
        <v>0</v>
      </c>
      <c r="I30" s="17">
        <f t="shared" si="5"/>
        <v>0</v>
      </c>
    </row>
    <row r="31" spans="1:9" ht="18" customHeight="1" x14ac:dyDescent="0.3">
      <c r="A31" s="5" t="s">
        <v>31</v>
      </c>
      <c r="B31" s="9"/>
      <c r="C31" s="9"/>
      <c r="D31" s="16">
        <f t="shared" si="3"/>
        <v>0</v>
      </c>
      <c r="E31" s="10"/>
      <c r="F31" s="9"/>
      <c r="G31" s="9"/>
      <c r="H31" s="16">
        <f t="shared" si="4"/>
        <v>0</v>
      </c>
      <c r="I31" s="17">
        <f t="shared" si="5"/>
        <v>0</v>
      </c>
    </row>
    <row r="32" spans="1:9" ht="18" customHeight="1" x14ac:dyDescent="0.3">
      <c r="A32" s="5" t="s">
        <v>32</v>
      </c>
      <c r="B32" s="9"/>
      <c r="C32" s="9"/>
      <c r="D32" s="16">
        <f t="shared" si="3"/>
        <v>0</v>
      </c>
      <c r="E32" s="10"/>
      <c r="F32" s="9"/>
      <c r="G32" s="9"/>
      <c r="H32" s="16">
        <f t="shared" si="4"/>
        <v>0</v>
      </c>
      <c r="I32" s="17">
        <f t="shared" si="5"/>
        <v>0</v>
      </c>
    </row>
    <row r="33" spans="1:9" ht="18" customHeight="1" x14ac:dyDescent="0.3">
      <c r="A33" s="5" t="s">
        <v>32</v>
      </c>
      <c r="B33" s="9"/>
      <c r="C33" s="9"/>
      <c r="D33" s="16">
        <f t="shared" si="3"/>
        <v>0</v>
      </c>
      <c r="E33" s="10"/>
      <c r="F33" s="9"/>
      <c r="G33" s="9"/>
      <c r="H33" s="16">
        <f t="shared" si="4"/>
        <v>0</v>
      </c>
      <c r="I33" s="17">
        <f t="shared" si="5"/>
        <v>0</v>
      </c>
    </row>
    <row r="34" spans="1:9" ht="18" customHeight="1" x14ac:dyDescent="0.3">
      <c r="A34" s="5" t="s">
        <v>32</v>
      </c>
      <c r="B34" s="9"/>
      <c r="C34" s="9"/>
      <c r="D34" s="16">
        <f t="shared" si="3"/>
        <v>0</v>
      </c>
      <c r="E34" s="10"/>
      <c r="F34" s="9"/>
      <c r="G34" s="9"/>
      <c r="H34" s="16">
        <f t="shared" si="4"/>
        <v>0</v>
      </c>
      <c r="I34" s="17">
        <f t="shared" si="5"/>
        <v>0</v>
      </c>
    </row>
    <row r="35" spans="1:9" ht="18" customHeight="1" x14ac:dyDescent="0.3">
      <c r="A35" s="5" t="s">
        <v>32</v>
      </c>
      <c r="B35" s="9"/>
      <c r="C35" s="9"/>
      <c r="D35" s="16">
        <f t="shared" si="3"/>
        <v>0</v>
      </c>
      <c r="E35" s="10"/>
      <c r="F35" s="9"/>
      <c r="G35" s="9"/>
      <c r="H35" s="16">
        <f t="shared" si="4"/>
        <v>0</v>
      </c>
      <c r="I35" s="17">
        <f t="shared" si="5"/>
        <v>0</v>
      </c>
    </row>
    <row r="36" spans="1:9" ht="18" customHeight="1" x14ac:dyDescent="0.3">
      <c r="A36" s="5" t="s">
        <v>32</v>
      </c>
      <c r="B36" s="9"/>
      <c r="C36" s="9"/>
      <c r="D36" s="16">
        <f t="shared" si="3"/>
        <v>0</v>
      </c>
      <c r="E36" s="10"/>
      <c r="F36" s="9"/>
      <c r="G36" s="9"/>
      <c r="H36" s="16">
        <f t="shared" si="4"/>
        <v>0</v>
      </c>
      <c r="I36" s="17">
        <f t="shared" si="5"/>
        <v>0</v>
      </c>
    </row>
    <row r="37" spans="1:9" ht="18" customHeight="1" x14ac:dyDescent="0.3">
      <c r="A37" s="5" t="s">
        <v>32</v>
      </c>
      <c r="B37" s="9"/>
      <c r="C37" s="9"/>
      <c r="D37" s="16">
        <f t="shared" si="3"/>
        <v>0</v>
      </c>
      <c r="E37" s="10"/>
      <c r="F37" s="9"/>
      <c r="G37" s="9"/>
      <c r="H37" s="16">
        <f t="shared" si="4"/>
        <v>0</v>
      </c>
      <c r="I37" s="17">
        <f t="shared" si="5"/>
        <v>0</v>
      </c>
    </row>
    <row r="38" spans="1:9" ht="18" customHeight="1" x14ac:dyDescent="0.3">
      <c r="A38" s="5" t="s">
        <v>32</v>
      </c>
      <c r="B38" s="9"/>
      <c r="C38" s="9"/>
      <c r="D38" s="16">
        <f t="shared" si="3"/>
        <v>0</v>
      </c>
      <c r="E38" s="10"/>
      <c r="F38" s="9"/>
      <c r="G38" s="9"/>
      <c r="H38" s="16">
        <f t="shared" si="4"/>
        <v>0</v>
      </c>
      <c r="I38" s="17">
        <f t="shared" si="5"/>
        <v>0</v>
      </c>
    </row>
    <row r="39" spans="1:9" ht="18" customHeight="1" x14ac:dyDescent="0.3">
      <c r="A39" s="5" t="s">
        <v>32</v>
      </c>
      <c r="B39" s="9"/>
      <c r="C39" s="9"/>
      <c r="D39" s="16">
        <f t="shared" si="3"/>
        <v>0</v>
      </c>
      <c r="E39" s="10"/>
      <c r="F39" s="9"/>
      <c r="G39" s="9"/>
      <c r="H39" s="16">
        <f t="shared" si="4"/>
        <v>0</v>
      </c>
      <c r="I39" s="17">
        <f t="shared" si="5"/>
        <v>0</v>
      </c>
    </row>
    <row r="40" spans="1:9" ht="18" customHeight="1" x14ac:dyDescent="0.3">
      <c r="A40" s="5" t="s">
        <v>32</v>
      </c>
      <c r="B40" s="9"/>
      <c r="C40" s="9"/>
      <c r="D40" s="16">
        <f t="shared" si="3"/>
        <v>0</v>
      </c>
      <c r="E40" s="10"/>
      <c r="F40" s="9"/>
      <c r="G40" s="9"/>
      <c r="H40" s="16">
        <f t="shared" si="4"/>
        <v>0</v>
      </c>
      <c r="I40" s="17">
        <f t="shared" si="5"/>
        <v>0</v>
      </c>
    </row>
    <row r="41" spans="1:9" ht="18" customHeight="1" x14ac:dyDescent="0.3">
      <c r="A41" s="5" t="s">
        <v>32</v>
      </c>
      <c r="B41" s="9"/>
      <c r="C41" s="9"/>
      <c r="D41" s="16">
        <f t="shared" si="3"/>
        <v>0</v>
      </c>
      <c r="E41" s="10"/>
      <c r="F41" s="9"/>
      <c r="G41" s="9"/>
      <c r="H41" s="16">
        <f t="shared" si="4"/>
        <v>0</v>
      </c>
      <c r="I41" s="17">
        <f t="shared" si="5"/>
        <v>0</v>
      </c>
    </row>
    <row r="42" spans="1:9" ht="18" customHeight="1" x14ac:dyDescent="0.3">
      <c r="A42" s="5" t="s">
        <v>32</v>
      </c>
      <c r="B42" s="9"/>
      <c r="C42" s="9"/>
      <c r="D42" s="16">
        <f t="shared" si="3"/>
        <v>0</v>
      </c>
      <c r="E42" s="10"/>
      <c r="F42" s="9"/>
      <c r="G42" s="9"/>
      <c r="H42" s="16">
        <f t="shared" si="4"/>
        <v>0</v>
      </c>
      <c r="I42" s="17">
        <f t="shared" si="5"/>
        <v>0</v>
      </c>
    </row>
    <row r="43" spans="1:9" ht="21" x14ac:dyDescent="0.3">
      <c r="A43" s="41" t="str">
        <f>"Totais de "&amp;A15</f>
        <v>Totais de Despesas</v>
      </c>
      <c r="B43" s="31">
        <f>SUM(B16:B42)</f>
        <v>0</v>
      </c>
      <c r="C43" s="31">
        <f t="shared" ref="C43:H43" si="6">SUM(C16:C42)</f>
        <v>0</v>
      </c>
      <c r="D43" s="31">
        <f t="shared" si="6"/>
        <v>0</v>
      </c>
      <c r="E43" s="29"/>
      <c r="F43" s="31">
        <f t="shared" si="6"/>
        <v>0</v>
      </c>
      <c r="G43" s="31">
        <f t="shared" si="6"/>
        <v>0</v>
      </c>
      <c r="H43" s="31">
        <f t="shared" si="6"/>
        <v>0</v>
      </c>
      <c r="I43" s="31">
        <f>IF(Direitos!$A$4=TOTAIS!E1,SUM(I16:I42),"falso")</f>
        <v>0</v>
      </c>
    </row>
  </sheetData>
  <mergeCells count="6">
    <mergeCell ref="H1:I1"/>
    <mergeCell ref="A1:B1"/>
    <mergeCell ref="D1:E1"/>
    <mergeCell ref="B3:D3"/>
    <mergeCell ref="F3:H3"/>
    <mergeCell ref="I3:I5"/>
  </mergeCells>
  <hyperlinks>
    <hyperlink ref="H1" r:id="rId1" xr:uid="{00000000-0004-0000-0200-000000000000}"/>
    <hyperlink ref="H1:I1" r:id="rId2" display="www.tudoexcel.com.br" xr:uid="{E1A65AD2-1604-4858-8BAB-556B28B48BCB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I43"/>
  <sheetViews>
    <sheetView showGridLines="0" workbookViewId="0">
      <selection activeCell="G1" sqref="G1"/>
    </sheetView>
  </sheetViews>
  <sheetFormatPr defaultColWidth="9.109375" defaultRowHeight="14.4" x14ac:dyDescent="0.3"/>
  <cols>
    <col min="1" max="1" width="44.33203125" customWidth="1"/>
    <col min="2" max="2" width="13.88671875" customWidth="1"/>
    <col min="3" max="3" width="13" customWidth="1"/>
    <col min="4" max="4" width="17" customWidth="1"/>
    <col min="5" max="5" width="2.33203125" customWidth="1"/>
    <col min="6" max="6" width="13.88671875" customWidth="1"/>
    <col min="7" max="7" width="13.33203125" customWidth="1"/>
    <col min="8" max="8" width="15" customWidth="1"/>
    <col min="9" max="9" width="17.109375" customWidth="1"/>
  </cols>
  <sheetData>
    <row r="1" spans="1:9" ht="25.8" x14ac:dyDescent="0.3">
      <c r="A1" s="95" t="s">
        <v>0</v>
      </c>
      <c r="B1" s="95"/>
      <c r="C1" s="32"/>
      <c r="D1" s="96" t="s">
        <v>10</v>
      </c>
      <c r="E1" s="96"/>
      <c r="F1" s="43">
        <f>TOTAIS!B8</f>
        <v>2019</v>
      </c>
      <c r="G1" s="78"/>
      <c r="H1" s="90" t="s">
        <v>40</v>
      </c>
      <c r="I1" s="91"/>
    </row>
    <row r="2" spans="1:9" ht="15" customHeight="1" x14ac:dyDescent="0.3">
      <c r="A2" s="33"/>
      <c r="B2" s="33"/>
      <c r="C2" s="33"/>
      <c r="D2" s="33"/>
      <c r="E2" s="33"/>
      <c r="F2" s="33"/>
      <c r="G2" s="33"/>
      <c r="H2" s="33"/>
      <c r="I2" s="39"/>
    </row>
    <row r="3" spans="1:9" ht="15.6" x14ac:dyDescent="0.3">
      <c r="A3" s="42" t="s">
        <v>42</v>
      </c>
      <c r="B3" s="92" t="s">
        <v>8</v>
      </c>
      <c r="C3" s="93"/>
      <c r="D3" s="94"/>
      <c r="E3" s="4"/>
      <c r="F3" s="92" t="s">
        <v>9</v>
      </c>
      <c r="G3" s="93"/>
      <c r="H3" s="94"/>
      <c r="I3" s="97" t="s">
        <v>41</v>
      </c>
    </row>
    <row r="4" spans="1:9" ht="15" customHeight="1" x14ac:dyDescent="0.3">
      <c r="A4" s="37"/>
      <c r="B4" s="1">
        <v>6</v>
      </c>
      <c r="C4" s="2" t="s">
        <v>7</v>
      </c>
      <c r="D4" s="3"/>
      <c r="E4" s="2"/>
      <c r="F4" s="1">
        <v>6</v>
      </c>
      <c r="G4" s="2" t="s">
        <v>7</v>
      </c>
      <c r="H4" s="3"/>
      <c r="I4" s="98"/>
    </row>
    <row r="5" spans="1:9" ht="15" customHeight="1" x14ac:dyDescent="0.3">
      <c r="A5" s="38"/>
      <c r="B5" s="34"/>
      <c r="C5" s="27"/>
      <c r="D5" s="35"/>
      <c r="E5" s="33"/>
      <c r="F5" s="34"/>
      <c r="G5" s="27"/>
      <c r="H5" s="35"/>
      <c r="I5" s="98"/>
    </row>
    <row r="6" spans="1:9" ht="21.6" thickBot="1" x14ac:dyDescent="0.35">
      <c r="A6" s="7" t="s">
        <v>11</v>
      </c>
      <c r="B6" s="12" t="s">
        <v>1</v>
      </c>
      <c r="C6" s="13" t="s">
        <v>2</v>
      </c>
      <c r="D6" s="14" t="s">
        <v>3</v>
      </c>
      <c r="E6" s="28"/>
      <c r="F6" s="15" t="s">
        <v>1</v>
      </c>
      <c r="G6" s="15" t="s">
        <v>2</v>
      </c>
      <c r="H6" s="15" t="s">
        <v>3</v>
      </c>
      <c r="I6" s="21"/>
    </row>
    <row r="7" spans="1:9" ht="18" customHeight="1" x14ac:dyDescent="0.3">
      <c r="A7" s="5" t="s">
        <v>12</v>
      </c>
      <c r="B7" s="9"/>
      <c r="C7" s="9"/>
      <c r="D7" s="11">
        <f t="shared" ref="D7:D12" si="0">IF($H$1&lt;&gt;custo,"*",SUM(C7*$B$4)+B7)</f>
        <v>0</v>
      </c>
      <c r="E7" s="10"/>
      <c r="F7" s="9"/>
      <c r="G7" s="9"/>
      <c r="H7" s="22">
        <f t="shared" ref="H7:H12" si="1">IF($H$1=custo,SUM(G7*$F$4)+F7,"falso")</f>
        <v>0</v>
      </c>
      <c r="I7" s="23">
        <f>H7+D7</f>
        <v>0</v>
      </c>
    </row>
    <row r="8" spans="1:9" ht="18" customHeight="1" x14ac:dyDescent="0.3">
      <c r="A8" s="5" t="s">
        <v>14</v>
      </c>
      <c r="B8" s="9"/>
      <c r="C8" s="9"/>
      <c r="D8" s="11">
        <f t="shared" si="0"/>
        <v>0</v>
      </c>
      <c r="E8" s="10"/>
      <c r="F8" s="9"/>
      <c r="G8" s="9"/>
      <c r="H8" s="22">
        <f t="shared" si="1"/>
        <v>0</v>
      </c>
      <c r="I8" s="24">
        <f t="shared" ref="I8:I12" si="2">H8+D8</f>
        <v>0</v>
      </c>
    </row>
    <row r="9" spans="1:9" ht="18" customHeight="1" x14ac:dyDescent="0.3">
      <c r="A9" s="5" t="s">
        <v>13</v>
      </c>
      <c r="B9" s="9"/>
      <c r="C9" s="9"/>
      <c r="D9" s="11">
        <f t="shared" si="0"/>
        <v>0</v>
      </c>
      <c r="E9" s="10"/>
      <c r="F9" s="9"/>
      <c r="G9" s="9"/>
      <c r="H9" s="22">
        <f t="shared" si="1"/>
        <v>0</v>
      </c>
      <c r="I9" s="24">
        <f t="shared" si="2"/>
        <v>0</v>
      </c>
    </row>
    <row r="10" spans="1:9" ht="18" customHeight="1" x14ac:dyDescent="0.3">
      <c r="A10" s="5" t="s">
        <v>15</v>
      </c>
      <c r="B10" s="9"/>
      <c r="C10" s="9"/>
      <c r="D10" s="11">
        <f t="shared" si="0"/>
        <v>0</v>
      </c>
      <c r="E10" s="10"/>
      <c r="F10" s="9"/>
      <c r="G10" s="9"/>
      <c r="H10" s="22">
        <f t="shared" si="1"/>
        <v>0</v>
      </c>
      <c r="I10" s="24">
        <f t="shared" si="2"/>
        <v>0</v>
      </c>
    </row>
    <row r="11" spans="1:9" ht="18" customHeight="1" x14ac:dyDescent="0.3">
      <c r="A11" s="5" t="s">
        <v>16</v>
      </c>
      <c r="B11" s="9"/>
      <c r="C11" s="9"/>
      <c r="D11" s="11">
        <f t="shared" si="0"/>
        <v>0</v>
      </c>
      <c r="E11" s="10"/>
      <c r="F11" s="9"/>
      <c r="G11" s="9"/>
      <c r="H11" s="22">
        <f t="shared" si="1"/>
        <v>0</v>
      </c>
      <c r="I11" s="24">
        <f t="shared" si="2"/>
        <v>0</v>
      </c>
    </row>
    <row r="12" spans="1:9" ht="18" customHeight="1" x14ac:dyDescent="0.3">
      <c r="A12" s="5" t="s">
        <v>17</v>
      </c>
      <c r="B12" s="10"/>
      <c r="C12" s="10"/>
      <c r="D12" s="11">
        <f t="shared" si="0"/>
        <v>0</v>
      </c>
      <c r="E12" s="10"/>
      <c r="F12" s="10"/>
      <c r="G12" s="10"/>
      <c r="H12" s="22">
        <f t="shared" si="1"/>
        <v>0</v>
      </c>
      <c r="I12" s="25">
        <f t="shared" si="2"/>
        <v>0</v>
      </c>
    </row>
    <row r="13" spans="1:9" ht="23.25" customHeight="1" x14ac:dyDescent="0.3">
      <c r="A13" s="20" t="str">
        <f>"Totais de "&amp;A6</f>
        <v>Totais de Receitas, ou Financiemtos</v>
      </c>
      <c r="B13" s="18">
        <f>SUM(B6:B12)</f>
        <v>0</v>
      </c>
      <c r="C13" s="18">
        <f>SUM(C6:C12)</f>
        <v>0</v>
      </c>
      <c r="D13" s="19">
        <f>SUM(D6:D12)</f>
        <v>0</v>
      </c>
      <c r="E13" s="30"/>
      <c r="F13" s="18">
        <f>SUM(F6:F12)</f>
        <v>0</v>
      </c>
      <c r="G13" s="18">
        <f>SUM(G6:G12)</f>
        <v>0</v>
      </c>
      <c r="H13" s="18">
        <f>SUM(H6:H12)</f>
        <v>0</v>
      </c>
      <c r="I13" s="19">
        <f>IF(Direitos!$A$4=TOTAIS!E1,SUM(H13+D13),"")</f>
        <v>0</v>
      </c>
    </row>
    <row r="14" spans="1:9" x14ac:dyDescent="0.3">
      <c r="A14" s="5"/>
      <c r="B14" s="5"/>
      <c r="C14" s="5"/>
      <c r="D14" s="5"/>
      <c r="E14" s="5"/>
      <c r="F14" s="5"/>
      <c r="G14" s="5"/>
      <c r="H14" s="5"/>
      <c r="I14" s="5"/>
    </row>
    <row r="15" spans="1:9" ht="18.600000000000001" thickBot="1" x14ac:dyDescent="0.35">
      <c r="A15" s="8" t="s">
        <v>4</v>
      </c>
      <c r="B15" s="6" t="str">
        <f>B6</f>
        <v>Pgto Único</v>
      </c>
      <c r="C15" s="6" t="str">
        <f>C6</f>
        <v>Mensal</v>
      </c>
      <c r="D15" s="6" t="str">
        <f>D6</f>
        <v>Total</v>
      </c>
      <c r="E15" s="28"/>
      <c r="F15" s="6" t="str">
        <f>F6</f>
        <v>Pgto Único</v>
      </c>
      <c r="G15" s="6" t="str">
        <f>G6</f>
        <v>Mensal</v>
      </c>
      <c r="H15" s="6" t="str">
        <f>H6</f>
        <v>Total</v>
      </c>
      <c r="I15" s="26"/>
    </row>
    <row r="16" spans="1:9" ht="18" customHeight="1" x14ac:dyDescent="0.3">
      <c r="A16" s="5" t="s">
        <v>5</v>
      </c>
      <c r="B16" s="9"/>
      <c r="C16" s="9"/>
      <c r="D16" s="16">
        <f t="shared" ref="D16:D42" si="3">IF($H$1=custo,SUM(C16*$B$4)+B16,"falso")</f>
        <v>0</v>
      </c>
      <c r="E16" s="10"/>
      <c r="F16" s="9"/>
      <c r="G16" s="9"/>
      <c r="H16" s="16">
        <f t="shared" ref="H16:H42" si="4">IF($H$1=custo,SUM(G16*$F$4)+F16,"falso")</f>
        <v>0</v>
      </c>
      <c r="I16" s="17">
        <f>D16+H16</f>
        <v>0</v>
      </c>
    </row>
    <row r="17" spans="1:9" ht="18" customHeight="1" x14ac:dyDescent="0.3">
      <c r="A17" s="5" t="s">
        <v>21</v>
      </c>
      <c r="B17" s="9"/>
      <c r="C17" s="9"/>
      <c r="D17" s="16">
        <f t="shared" si="3"/>
        <v>0</v>
      </c>
      <c r="E17" s="10"/>
      <c r="F17" s="9"/>
      <c r="G17" s="9"/>
      <c r="H17" s="16">
        <f t="shared" si="4"/>
        <v>0</v>
      </c>
      <c r="I17" s="17">
        <f t="shared" ref="I17:I42" si="5">D17+H17</f>
        <v>0</v>
      </c>
    </row>
    <row r="18" spans="1:9" ht="18" customHeight="1" x14ac:dyDescent="0.3">
      <c r="A18" s="5" t="s">
        <v>18</v>
      </c>
      <c r="B18" s="9"/>
      <c r="C18" s="9"/>
      <c r="D18" s="16">
        <f t="shared" si="3"/>
        <v>0</v>
      </c>
      <c r="E18" s="10"/>
      <c r="F18" s="9"/>
      <c r="G18" s="9"/>
      <c r="H18" s="16">
        <f t="shared" si="4"/>
        <v>0</v>
      </c>
      <c r="I18" s="17">
        <f t="shared" si="5"/>
        <v>0</v>
      </c>
    </row>
    <row r="19" spans="1:9" ht="18" customHeight="1" x14ac:dyDescent="0.3">
      <c r="A19" s="5" t="s">
        <v>19</v>
      </c>
      <c r="B19" s="9"/>
      <c r="C19" s="9"/>
      <c r="D19" s="16">
        <f t="shared" si="3"/>
        <v>0</v>
      </c>
      <c r="E19" s="10"/>
      <c r="F19" s="9"/>
      <c r="G19" s="9"/>
      <c r="H19" s="16">
        <f t="shared" si="4"/>
        <v>0</v>
      </c>
      <c r="I19" s="17">
        <f t="shared" si="5"/>
        <v>0</v>
      </c>
    </row>
    <row r="20" spans="1:9" ht="18" customHeight="1" x14ac:dyDescent="0.3">
      <c r="A20" s="5" t="s">
        <v>24</v>
      </c>
      <c r="B20" s="9"/>
      <c r="C20" s="9"/>
      <c r="D20" s="16">
        <f t="shared" si="3"/>
        <v>0</v>
      </c>
      <c r="E20" s="10"/>
      <c r="F20" s="9"/>
      <c r="G20" s="9"/>
      <c r="H20" s="16">
        <f t="shared" si="4"/>
        <v>0</v>
      </c>
      <c r="I20" s="17">
        <f t="shared" si="5"/>
        <v>0</v>
      </c>
    </row>
    <row r="21" spans="1:9" ht="18" customHeight="1" x14ac:dyDescent="0.3">
      <c r="A21" s="5" t="s">
        <v>25</v>
      </c>
      <c r="B21" s="9"/>
      <c r="C21" s="9"/>
      <c r="D21" s="16">
        <f t="shared" si="3"/>
        <v>0</v>
      </c>
      <c r="E21" s="10"/>
      <c r="F21" s="9"/>
      <c r="G21" s="9"/>
      <c r="H21" s="16">
        <f t="shared" si="4"/>
        <v>0</v>
      </c>
      <c r="I21" s="17">
        <f t="shared" si="5"/>
        <v>0</v>
      </c>
    </row>
    <row r="22" spans="1:9" ht="18" customHeight="1" x14ac:dyDescent="0.3">
      <c r="A22" s="5" t="s">
        <v>22</v>
      </c>
      <c r="B22" s="9"/>
      <c r="C22" s="9"/>
      <c r="D22" s="16">
        <f t="shared" si="3"/>
        <v>0</v>
      </c>
      <c r="E22" s="10"/>
      <c r="F22" s="9"/>
      <c r="G22" s="9"/>
      <c r="H22" s="16">
        <f t="shared" si="4"/>
        <v>0</v>
      </c>
      <c r="I22" s="17">
        <f t="shared" si="5"/>
        <v>0</v>
      </c>
    </row>
    <row r="23" spans="1:9" ht="18" customHeight="1" x14ac:dyDescent="0.3">
      <c r="A23" s="5" t="s">
        <v>23</v>
      </c>
      <c r="B23" s="9"/>
      <c r="C23" s="9"/>
      <c r="D23" s="16">
        <f t="shared" si="3"/>
        <v>0</v>
      </c>
      <c r="E23" s="10"/>
      <c r="F23" s="9"/>
      <c r="G23" s="9"/>
      <c r="H23" s="16">
        <f t="shared" si="4"/>
        <v>0</v>
      </c>
      <c r="I23" s="17">
        <f t="shared" si="5"/>
        <v>0</v>
      </c>
    </row>
    <row r="24" spans="1:9" ht="18" customHeight="1" x14ac:dyDescent="0.3">
      <c r="A24" s="5" t="s">
        <v>26</v>
      </c>
      <c r="B24" s="9"/>
      <c r="C24" s="9"/>
      <c r="D24" s="16">
        <f t="shared" si="3"/>
        <v>0</v>
      </c>
      <c r="E24" s="10"/>
      <c r="F24" s="9"/>
      <c r="G24" s="9"/>
      <c r="H24" s="16">
        <f t="shared" si="4"/>
        <v>0</v>
      </c>
      <c r="I24" s="17">
        <f t="shared" si="5"/>
        <v>0</v>
      </c>
    </row>
    <row r="25" spans="1:9" ht="18" customHeight="1" x14ac:dyDescent="0.3">
      <c r="A25" s="5" t="s">
        <v>6</v>
      </c>
      <c r="B25" s="9"/>
      <c r="C25" s="9"/>
      <c r="D25" s="16">
        <f t="shared" si="3"/>
        <v>0</v>
      </c>
      <c r="E25" s="10"/>
      <c r="F25" s="9"/>
      <c r="G25" s="9"/>
      <c r="H25" s="16">
        <f t="shared" si="4"/>
        <v>0</v>
      </c>
      <c r="I25" s="17">
        <f t="shared" si="5"/>
        <v>0</v>
      </c>
    </row>
    <row r="26" spans="1:9" ht="18" customHeight="1" x14ac:dyDescent="0.3">
      <c r="A26" s="5" t="s">
        <v>20</v>
      </c>
      <c r="B26" s="9"/>
      <c r="C26" s="9"/>
      <c r="D26" s="16">
        <f t="shared" si="3"/>
        <v>0</v>
      </c>
      <c r="E26" s="10"/>
      <c r="F26" s="9"/>
      <c r="G26" s="9"/>
      <c r="H26" s="16">
        <f t="shared" si="4"/>
        <v>0</v>
      </c>
      <c r="I26" s="17">
        <f t="shared" si="5"/>
        <v>0</v>
      </c>
    </row>
    <row r="27" spans="1:9" ht="18" customHeight="1" x14ac:dyDescent="0.3">
      <c r="A27" s="5" t="s">
        <v>27</v>
      </c>
      <c r="B27" s="9"/>
      <c r="C27" s="9"/>
      <c r="D27" s="16">
        <f t="shared" si="3"/>
        <v>0</v>
      </c>
      <c r="E27" s="10"/>
      <c r="F27" s="9"/>
      <c r="G27" s="9"/>
      <c r="H27" s="16">
        <f t="shared" si="4"/>
        <v>0</v>
      </c>
      <c r="I27" s="17">
        <f t="shared" si="5"/>
        <v>0</v>
      </c>
    </row>
    <row r="28" spans="1:9" ht="18" customHeight="1" x14ac:dyDescent="0.3">
      <c r="A28" s="5" t="s">
        <v>28</v>
      </c>
      <c r="B28" s="9"/>
      <c r="C28" s="9"/>
      <c r="D28" s="16">
        <f t="shared" si="3"/>
        <v>0</v>
      </c>
      <c r="E28" s="10"/>
      <c r="F28" s="9"/>
      <c r="G28" s="9"/>
      <c r="H28" s="16">
        <f t="shared" si="4"/>
        <v>0</v>
      </c>
      <c r="I28" s="17">
        <f t="shared" si="5"/>
        <v>0</v>
      </c>
    </row>
    <row r="29" spans="1:9" ht="18" customHeight="1" x14ac:dyDescent="0.3">
      <c r="A29" s="5" t="s">
        <v>29</v>
      </c>
      <c r="B29" s="9"/>
      <c r="C29" s="9"/>
      <c r="D29" s="16">
        <f t="shared" si="3"/>
        <v>0</v>
      </c>
      <c r="E29" s="10"/>
      <c r="F29" s="9"/>
      <c r="G29" s="9"/>
      <c r="H29" s="16">
        <f t="shared" si="4"/>
        <v>0</v>
      </c>
      <c r="I29" s="17">
        <f t="shared" si="5"/>
        <v>0</v>
      </c>
    </row>
    <row r="30" spans="1:9" ht="18" customHeight="1" x14ac:dyDescent="0.3">
      <c r="A30" s="5" t="s">
        <v>30</v>
      </c>
      <c r="B30" s="9"/>
      <c r="C30" s="9"/>
      <c r="D30" s="16">
        <f t="shared" si="3"/>
        <v>0</v>
      </c>
      <c r="E30" s="10"/>
      <c r="F30" s="9"/>
      <c r="G30" s="9"/>
      <c r="H30" s="16">
        <f t="shared" si="4"/>
        <v>0</v>
      </c>
      <c r="I30" s="17">
        <f t="shared" si="5"/>
        <v>0</v>
      </c>
    </row>
    <row r="31" spans="1:9" ht="18" customHeight="1" x14ac:dyDescent="0.3">
      <c r="A31" s="5" t="s">
        <v>31</v>
      </c>
      <c r="B31" s="9"/>
      <c r="C31" s="9"/>
      <c r="D31" s="16">
        <f t="shared" si="3"/>
        <v>0</v>
      </c>
      <c r="E31" s="10"/>
      <c r="F31" s="9"/>
      <c r="G31" s="9"/>
      <c r="H31" s="16">
        <f t="shared" si="4"/>
        <v>0</v>
      </c>
      <c r="I31" s="17">
        <f t="shared" si="5"/>
        <v>0</v>
      </c>
    </row>
    <row r="32" spans="1:9" ht="18" customHeight="1" x14ac:dyDescent="0.3">
      <c r="A32" s="5" t="s">
        <v>32</v>
      </c>
      <c r="B32" s="9"/>
      <c r="C32" s="9"/>
      <c r="D32" s="16">
        <f t="shared" si="3"/>
        <v>0</v>
      </c>
      <c r="E32" s="10"/>
      <c r="F32" s="9"/>
      <c r="G32" s="9"/>
      <c r="H32" s="16">
        <f t="shared" si="4"/>
        <v>0</v>
      </c>
      <c r="I32" s="17">
        <f t="shared" si="5"/>
        <v>0</v>
      </c>
    </row>
    <row r="33" spans="1:9" ht="18" customHeight="1" x14ac:dyDescent="0.3">
      <c r="A33" s="5" t="s">
        <v>32</v>
      </c>
      <c r="B33" s="9"/>
      <c r="C33" s="9"/>
      <c r="D33" s="16">
        <f t="shared" si="3"/>
        <v>0</v>
      </c>
      <c r="E33" s="10"/>
      <c r="F33" s="9"/>
      <c r="G33" s="9"/>
      <c r="H33" s="16">
        <f t="shared" si="4"/>
        <v>0</v>
      </c>
      <c r="I33" s="17">
        <f t="shared" si="5"/>
        <v>0</v>
      </c>
    </row>
    <row r="34" spans="1:9" ht="18" customHeight="1" x14ac:dyDescent="0.3">
      <c r="A34" s="5" t="s">
        <v>32</v>
      </c>
      <c r="B34" s="9"/>
      <c r="C34" s="9"/>
      <c r="D34" s="16">
        <f t="shared" si="3"/>
        <v>0</v>
      </c>
      <c r="E34" s="10"/>
      <c r="F34" s="9"/>
      <c r="G34" s="9"/>
      <c r="H34" s="16">
        <f t="shared" si="4"/>
        <v>0</v>
      </c>
      <c r="I34" s="17">
        <f t="shared" si="5"/>
        <v>0</v>
      </c>
    </row>
    <row r="35" spans="1:9" ht="18" customHeight="1" x14ac:dyDescent="0.3">
      <c r="A35" s="5" t="s">
        <v>32</v>
      </c>
      <c r="B35" s="9"/>
      <c r="C35" s="9"/>
      <c r="D35" s="16">
        <f t="shared" si="3"/>
        <v>0</v>
      </c>
      <c r="E35" s="10"/>
      <c r="F35" s="9"/>
      <c r="G35" s="9"/>
      <c r="H35" s="16">
        <f t="shared" si="4"/>
        <v>0</v>
      </c>
      <c r="I35" s="17">
        <f t="shared" si="5"/>
        <v>0</v>
      </c>
    </row>
    <row r="36" spans="1:9" ht="18" customHeight="1" x14ac:dyDescent="0.3">
      <c r="A36" s="5" t="s">
        <v>32</v>
      </c>
      <c r="B36" s="9"/>
      <c r="C36" s="9"/>
      <c r="D36" s="16">
        <f t="shared" si="3"/>
        <v>0</v>
      </c>
      <c r="E36" s="10"/>
      <c r="F36" s="9"/>
      <c r="G36" s="9"/>
      <c r="H36" s="16">
        <f t="shared" si="4"/>
        <v>0</v>
      </c>
      <c r="I36" s="17">
        <f t="shared" si="5"/>
        <v>0</v>
      </c>
    </row>
    <row r="37" spans="1:9" ht="18" customHeight="1" x14ac:dyDescent="0.3">
      <c r="A37" s="5" t="s">
        <v>32</v>
      </c>
      <c r="B37" s="9"/>
      <c r="C37" s="9"/>
      <c r="D37" s="16">
        <f t="shared" si="3"/>
        <v>0</v>
      </c>
      <c r="E37" s="10"/>
      <c r="F37" s="9"/>
      <c r="G37" s="9"/>
      <c r="H37" s="16">
        <f t="shared" si="4"/>
        <v>0</v>
      </c>
      <c r="I37" s="17">
        <f t="shared" si="5"/>
        <v>0</v>
      </c>
    </row>
    <row r="38" spans="1:9" ht="18" customHeight="1" x14ac:dyDescent="0.3">
      <c r="A38" s="5" t="s">
        <v>32</v>
      </c>
      <c r="B38" s="9"/>
      <c r="C38" s="9"/>
      <c r="D38" s="16">
        <f t="shared" si="3"/>
        <v>0</v>
      </c>
      <c r="E38" s="10"/>
      <c r="F38" s="9"/>
      <c r="G38" s="9"/>
      <c r="H38" s="16">
        <f t="shared" si="4"/>
        <v>0</v>
      </c>
      <c r="I38" s="17">
        <f t="shared" si="5"/>
        <v>0</v>
      </c>
    </row>
    <row r="39" spans="1:9" ht="18" customHeight="1" x14ac:dyDescent="0.3">
      <c r="A39" s="5" t="s">
        <v>32</v>
      </c>
      <c r="B39" s="9"/>
      <c r="C39" s="9"/>
      <c r="D39" s="16">
        <f t="shared" si="3"/>
        <v>0</v>
      </c>
      <c r="E39" s="10"/>
      <c r="F39" s="9"/>
      <c r="G39" s="9"/>
      <c r="H39" s="16">
        <f t="shared" si="4"/>
        <v>0</v>
      </c>
      <c r="I39" s="17">
        <f t="shared" si="5"/>
        <v>0</v>
      </c>
    </row>
    <row r="40" spans="1:9" ht="18" customHeight="1" x14ac:dyDescent="0.3">
      <c r="A40" s="5" t="s">
        <v>32</v>
      </c>
      <c r="B40" s="9"/>
      <c r="C40" s="9"/>
      <c r="D40" s="16">
        <f t="shared" si="3"/>
        <v>0</v>
      </c>
      <c r="E40" s="10"/>
      <c r="F40" s="9"/>
      <c r="G40" s="9"/>
      <c r="H40" s="16">
        <f t="shared" si="4"/>
        <v>0</v>
      </c>
      <c r="I40" s="17">
        <f t="shared" si="5"/>
        <v>0</v>
      </c>
    </row>
    <row r="41" spans="1:9" ht="18" customHeight="1" x14ac:dyDescent="0.3">
      <c r="A41" s="5" t="s">
        <v>32</v>
      </c>
      <c r="B41" s="9"/>
      <c r="C41" s="9"/>
      <c r="D41" s="16">
        <f t="shared" si="3"/>
        <v>0</v>
      </c>
      <c r="E41" s="10"/>
      <c r="F41" s="9"/>
      <c r="G41" s="9"/>
      <c r="H41" s="16">
        <f t="shared" si="4"/>
        <v>0</v>
      </c>
      <c r="I41" s="17">
        <f t="shared" si="5"/>
        <v>0</v>
      </c>
    </row>
    <row r="42" spans="1:9" ht="18" customHeight="1" x14ac:dyDescent="0.3">
      <c r="A42" s="5" t="s">
        <v>32</v>
      </c>
      <c r="B42" s="9"/>
      <c r="C42" s="9"/>
      <c r="D42" s="16">
        <f t="shared" si="3"/>
        <v>0</v>
      </c>
      <c r="E42" s="10"/>
      <c r="F42" s="9"/>
      <c r="G42" s="9"/>
      <c r="H42" s="16">
        <f t="shared" si="4"/>
        <v>0</v>
      </c>
      <c r="I42" s="17">
        <f t="shared" si="5"/>
        <v>0</v>
      </c>
    </row>
    <row r="43" spans="1:9" ht="21" x14ac:dyDescent="0.3">
      <c r="A43" s="41" t="str">
        <f>"Totais de "&amp;A15</f>
        <v>Totais de Despesas</v>
      </c>
      <c r="B43" s="31">
        <f>SUM(B16:B42)</f>
        <v>0</v>
      </c>
      <c r="C43" s="31">
        <f t="shared" ref="C43:H43" si="6">SUM(C16:C42)</f>
        <v>0</v>
      </c>
      <c r="D43" s="31">
        <f t="shared" si="6"/>
        <v>0</v>
      </c>
      <c r="E43" s="29"/>
      <c r="F43" s="31">
        <f t="shared" si="6"/>
        <v>0</v>
      </c>
      <c r="G43" s="31">
        <f t="shared" si="6"/>
        <v>0</v>
      </c>
      <c r="H43" s="31">
        <f t="shared" si="6"/>
        <v>0</v>
      </c>
      <c r="I43" s="31">
        <f>IF(Direitos!$A$4=TOTAIS!E1,SUM(I16:I42),"falso")</f>
        <v>0</v>
      </c>
    </row>
  </sheetData>
  <mergeCells count="6">
    <mergeCell ref="H1:I1"/>
    <mergeCell ref="A1:B1"/>
    <mergeCell ref="D1:E1"/>
    <mergeCell ref="B3:D3"/>
    <mergeCell ref="F3:H3"/>
    <mergeCell ref="I3:I5"/>
  </mergeCells>
  <hyperlinks>
    <hyperlink ref="H1" r:id="rId1" xr:uid="{00000000-0004-0000-0300-000000000000}"/>
    <hyperlink ref="H1:I1" r:id="rId2" display="www.tudoexcel.com.br" xr:uid="{2613BE42-EB3A-4A7C-8947-841E02808135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I43"/>
  <sheetViews>
    <sheetView showGridLines="0" workbookViewId="0">
      <selection activeCell="G1" sqref="G1"/>
    </sheetView>
  </sheetViews>
  <sheetFormatPr defaultColWidth="9.109375" defaultRowHeight="14.4" x14ac:dyDescent="0.3"/>
  <cols>
    <col min="1" max="1" width="44.33203125" customWidth="1"/>
    <col min="2" max="2" width="13.88671875" customWidth="1"/>
    <col min="3" max="3" width="13" customWidth="1"/>
    <col min="4" max="4" width="17" customWidth="1"/>
    <col min="5" max="5" width="2.33203125" customWidth="1"/>
    <col min="6" max="6" width="13.88671875" customWidth="1"/>
    <col min="7" max="7" width="13.33203125" customWidth="1"/>
    <col min="8" max="8" width="15" customWidth="1"/>
    <col min="9" max="9" width="17.109375" customWidth="1"/>
  </cols>
  <sheetData>
    <row r="1" spans="1:9" ht="25.8" x14ac:dyDescent="0.3">
      <c r="A1" s="95" t="s">
        <v>0</v>
      </c>
      <c r="B1" s="95"/>
      <c r="C1" s="32"/>
      <c r="D1" s="96" t="s">
        <v>10</v>
      </c>
      <c r="E1" s="96"/>
      <c r="F1" s="43">
        <f>TOTAIS!B11</f>
        <v>2020</v>
      </c>
      <c r="G1" s="78"/>
      <c r="H1" s="90" t="s">
        <v>40</v>
      </c>
      <c r="I1" s="91"/>
    </row>
    <row r="2" spans="1:9" ht="15" customHeight="1" x14ac:dyDescent="0.3">
      <c r="A2" s="33"/>
      <c r="B2" s="33"/>
      <c r="C2" s="33"/>
      <c r="D2" s="33"/>
      <c r="E2" s="33"/>
      <c r="F2" s="33"/>
      <c r="G2" s="33"/>
      <c r="H2" s="33"/>
      <c r="I2" s="39"/>
    </row>
    <row r="3" spans="1:9" ht="15.6" x14ac:dyDescent="0.3">
      <c r="A3" s="42" t="s">
        <v>42</v>
      </c>
      <c r="B3" s="92" t="s">
        <v>8</v>
      </c>
      <c r="C3" s="93"/>
      <c r="D3" s="94"/>
      <c r="E3" s="4"/>
      <c r="F3" s="92" t="s">
        <v>9</v>
      </c>
      <c r="G3" s="93"/>
      <c r="H3" s="94"/>
      <c r="I3" s="97" t="s">
        <v>41</v>
      </c>
    </row>
    <row r="4" spans="1:9" ht="15" customHeight="1" x14ac:dyDescent="0.3">
      <c r="A4" s="37"/>
      <c r="B4" s="1">
        <v>6</v>
      </c>
      <c r="C4" s="2" t="s">
        <v>7</v>
      </c>
      <c r="D4" s="3"/>
      <c r="E4" s="2"/>
      <c r="F4" s="1">
        <v>6</v>
      </c>
      <c r="G4" s="2" t="s">
        <v>7</v>
      </c>
      <c r="H4" s="3"/>
      <c r="I4" s="98"/>
    </row>
    <row r="5" spans="1:9" ht="15" customHeight="1" x14ac:dyDescent="0.3">
      <c r="A5" s="38"/>
      <c r="B5" s="34"/>
      <c r="C5" s="27"/>
      <c r="D5" s="35"/>
      <c r="E5" s="33"/>
      <c r="F5" s="34"/>
      <c r="G5" s="27"/>
      <c r="H5" s="35"/>
      <c r="I5" s="98"/>
    </row>
    <row r="6" spans="1:9" ht="21.6" thickBot="1" x14ac:dyDescent="0.35">
      <c r="A6" s="7" t="s">
        <v>11</v>
      </c>
      <c r="B6" s="12" t="s">
        <v>1</v>
      </c>
      <c r="C6" s="13" t="s">
        <v>2</v>
      </c>
      <c r="D6" s="14" t="s">
        <v>3</v>
      </c>
      <c r="E6" s="28"/>
      <c r="F6" s="15" t="s">
        <v>1</v>
      </c>
      <c r="G6" s="15" t="s">
        <v>2</v>
      </c>
      <c r="H6" s="15" t="s">
        <v>3</v>
      </c>
      <c r="I6" s="21"/>
    </row>
    <row r="7" spans="1:9" ht="18" customHeight="1" x14ac:dyDescent="0.3">
      <c r="A7" s="5" t="s">
        <v>12</v>
      </c>
      <c r="B7" s="9"/>
      <c r="C7" s="9"/>
      <c r="D7" s="11">
        <f t="shared" ref="D7:D12" si="0">IF($H$1&lt;&gt;custo,"*",SUM(C7*$B$4)+B7)</f>
        <v>0</v>
      </c>
      <c r="E7" s="10"/>
      <c r="F7" s="9"/>
      <c r="G7" s="9"/>
      <c r="H7" s="22">
        <f t="shared" ref="H7:H12" si="1">IF($H$1=custo,SUM(G7*$F$4)+F7,"falso")</f>
        <v>0</v>
      </c>
      <c r="I7" s="23">
        <f>H7+D7</f>
        <v>0</v>
      </c>
    </row>
    <row r="8" spans="1:9" ht="18" customHeight="1" x14ac:dyDescent="0.3">
      <c r="A8" s="5" t="s">
        <v>14</v>
      </c>
      <c r="B8" s="9"/>
      <c r="C8" s="9"/>
      <c r="D8" s="11">
        <f t="shared" si="0"/>
        <v>0</v>
      </c>
      <c r="E8" s="10"/>
      <c r="F8" s="9"/>
      <c r="G8" s="9"/>
      <c r="H8" s="22">
        <f t="shared" si="1"/>
        <v>0</v>
      </c>
      <c r="I8" s="24">
        <f t="shared" ref="I8:I12" si="2">H8+D8</f>
        <v>0</v>
      </c>
    </row>
    <row r="9" spans="1:9" ht="18" customHeight="1" x14ac:dyDescent="0.3">
      <c r="A9" s="5" t="s">
        <v>13</v>
      </c>
      <c r="B9" s="9"/>
      <c r="C9" s="9"/>
      <c r="D9" s="11">
        <f t="shared" si="0"/>
        <v>0</v>
      </c>
      <c r="E9" s="10"/>
      <c r="F9" s="9"/>
      <c r="G9" s="9"/>
      <c r="H9" s="22">
        <f t="shared" si="1"/>
        <v>0</v>
      </c>
      <c r="I9" s="24">
        <f t="shared" si="2"/>
        <v>0</v>
      </c>
    </row>
    <row r="10" spans="1:9" ht="18" customHeight="1" x14ac:dyDescent="0.3">
      <c r="A10" s="5" t="s">
        <v>15</v>
      </c>
      <c r="B10" s="9"/>
      <c r="C10" s="9"/>
      <c r="D10" s="11">
        <f t="shared" si="0"/>
        <v>0</v>
      </c>
      <c r="E10" s="10"/>
      <c r="F10" s="9"/>
      <c r="G10" s="9"/>
      <c r="H10" s="22">
        <f t="shared" si="1"/>
        <v>0</v>
      </c>
      <c r="I10" s="24">
        <f t="shared" si="2"/>
        <v>0</v>
      </c>
    </row>
    <row r="11" spans="1:9" ht="18" customHeight="1" x14ac:dyDescent="0.3">
      <c r="A11" s="5" t="s">
        <v>16</v>
      </c>
      <c r="B11" s="9"/>
      <c r="C11" s="9"/>
      <c r="D11" s="11">
        <f t="shared" si="0"/>
        <v>0</v>
      </c>
      <c r="E11" s="10"/>
      <c r="F11" s="9"/>
      <c r="G11" s="9"/>
      <c r="H11" s="22">
        <f t="shared" si="1"/>
        <v>0</v>
      </c>
      <c r="I11" s="24">
        <f t="shared" si="2"/>
        <v>0</v>
      </c>
    </row>
    <row r="12" spans="1:9" ht="18" customHeight="1" x14ac:dyDescent="0.3">
      <c r="A12" s="5" t="s">
        <v>17</v>
      </c>
      <c r="B12" s="10"/>
      <c r="C12" s="10"/>
      <c r="D12" s="11">
        <f t="shared" si="0"/>
        <v>0</v>
      </c>
      <c r="E12" s="10"/>
      <c r="F12" s="10"/>
      <c r="G12" s="10"/>
      <c r="H12" s="22">
        <f t="shared" si="1"/>
        <v>0</v>
      </c>
      <c r="I12" s="25">
        <f t="shared" si="2"/>
        <v>0</v>
      </c>
    </row>
    <row r="13" spans="1:9" ht="23.25" customHeight="1" x14ac:dyDescent="0.3">
      <c r="A13" s="20" t="str">
        <f>"Totais de "&amp;A6</f>
        <v>Totais de Receitas, ou Financiemtos</v>
      </c>
      <c r="B13" s="18">
        <f>SUM(B6:B12)</f>
        <v>0</v>
      </c>
      <c r="C13" s="18">
        <f>SUM(C6:C12)</f>
        <v>0</v>
      </c>
      <c r="D13" s="19">
        <f>SUM(D6:D12)</f>
        <v>0</v>
      </c>
      <c r="E13" s="30"/>
      <c r="F13" s="18">
        <f>SUM(F6:F12)</f>
        <v>0</v>
      </c>
      <c r="G13" s="18">
        <f>SUM(G6:G12)</f>
        <v>0</v>
      </c>
      <c r="H13" s="18">
        <f>SUM(H6:H12)</f>
        <v>0</v>
      </c>
      <c r="I13" s="19">
        <f>IF(Direitos!$A$4=TOTAIS!E1,SUM(H13+D13),"")</f>
        <v>0</v>
      </c>
    </row>
    <row r="14" spans="1:9" x14ac:dyDescent="0.3">
      <c r="A14" s="5"/>
      <c r="B14" s="5"/>
      <c r="C14" s="5"/>
      <c r="D14" s="5"/>
      <c r="E14" s="5"/>
      <c r="F14" s="5"/>
      <c r="G14" s="5"/>
      <c r="H14" s="5"/>
      <c r="I14" s="5"/>
    </row>
    <row r="15" spans="1:9" ht="18.600000000000001" thickBot="1" x14ac:dyDescent="0.35">
      <c r="A15" s="8" t="s">
        <v>4</v>
      </c>
      <c r="B15" s="6" t="str">
        <f>B6</f>
        <v>Pgto Único</v>
      </c>
      <c r="C15" s="6" t="str">
        <f>C6</f>
        <v>Mensal</v>
      </c>
      <c r="D15" s="6" t="str">
        <f>D6</f>
        <v>Total</v>
      </c>
      <c r="E15" s="28"/>
      <c r="F15" s="6" t="str">
        <f>F6</f>
        <v>Pgto Único</v>
      </c>
      <c r="G15" s="6" t="str">
        <f>G6</f>
        <v>Mensal</v>
      </c>
      <c r="H15" s="6" t="str">
        <f>H6</f>
        <v>Total</v>
      </c>
      <c r="I15" s="26"/>
    </row>
    <row r="16" spans="1:9" ht="18" customHeight="1" x14ac:dyDescent="0.3">
      <c r="A16" s="5" t="s">
        <v>5</v>
      </c>
      <c r="B16" s="9"/>
      <c r="C16" s="9"/>
      <c r="D16" s="16">
        <f t="shared" ref="D16:D42" si="3">IF($H$1=custo,SUM(C16*$B$4)+B16,"falso")</f>
        <v>0</v>
      </c>
      <c r="E16" s="10"/>
      <c r="F16" s="9"/>
      <c r="G16" s="9"/>
      <c r="H16" s="16">
        <f t="shared" ref="H16:H42" si="4">IF($H$1=custo,SUM(G16*$F$4)+F16,"falso")</f>
        <v>0</v>
      </c>
      <c r="I16" s="17">
        <f>D16+H16</f>
        <v>0</v>
      </c>
    </row>
    <row r="17" spans="1:9" ht="18" customHeight="1" x14ac:dyDescent="0.3">
      <c r="A17" s="5" t="s">
        <v>21</v>
      </c>
      <c r="B17" s="9"/>
      <c r="C17" s="9"/>
      <c r="D17" s="16">
        <f t="shared" si="3"/>
        <v>0</v>
      </c>
      <c r="E17" s="10"/>
      <c r="F17" s="9"/>
      <c r="G17" s="9"/>
      <c r="H17" s="16">
        <f t="shared" si="4"/>
        <v>0</v>
      </c>
      <c r="I17" s="17">
        <f t="shared" ref="I17:I42" si="5">D17+H17</f>
        <v>0</v>
      </c>
    </row>
    <row r="18" spans="1:9" ht="18" customHeight="1" x14ac:dyDescent="0.3">
      <c r="A18" s="5" t="s">
        <v>18</v>
      </c>
      <c r="B18" s="9"/>
      <c r="C18" s="9"/>
      <c r="D18" s="16">
        <f t="shared" si="3"/>
        <v>0</v>
      </c>
      <c r="E18" s="10"/>
      <c r="F18" s="9"/>
      <c r="G18" s="9"/>
      <c r="H18" s="16">
        <f t="shared" si="4"/>
        <v>0</v>
      </c>
      <c r="I18" s="17">
        <f t="shared" si="5"/>
        <v>0</v>
      </c>
    </row>
    <row r="19" spans="1:9" ht="18" customHeight="1" x14ac:dyDescent="0.3">
      <c r="A19" s="5" t="s">
        <v>19</v>
      </c>
      <c r="B19" s="9"/>
      <c r="C19" s="9"/>
      <c r="D19" s="16">
        <f t="shared" si="3"/>
        <v>0</v>
      </c>
      <c r="E19" s="10"/>
      <c r="F19" s="9"/>
      <c r="G19" s="9"/>
      <c r="H19" s="16">
        <f t="shared" si="4"/>
        <v>0</v>
      </c>
      <c r="I19" s="17">
        <f t="shared" si="5"/>
        <v>0</v>
      </c>
    </row>
    <row r="20" spans="1:9" ht="18" customHeight="1" x14ac:dyDescent="0.3">
      <c r="A20" s="5" t="s">
        <v>24</v>
      </c>
      <c r="B20" s="9"/>
      <c r="C20" s="9"/>
      <c r="D20" s="16">
        <f t="shared" si="3"/>
        <v>0</v>
      </c>
      <c r="E20" s="10"/>
      <c r="F20" s="9"/>
      <c r="G20" s="9"/>
      <c r="H20" s="16">
        <f t="shared" si="4"/>
        <v>0</v>
      </c>
      <c r="I20" s="17">
        <f t="shared" si="5"/>
        <v>0</v>
      </c>
    </row>
    <row r="21" spans="1:9" ht="18" customHeight="1" x14ac:dyDescent="0.3">
      <c r="A21" s="5" t="s">
        <v>25</v>
      </c>
      <c r="B21" s="9"/>
      <c r="C21" s="9"/>
      <c r="D21" s="16">
        <f t="shared" si="3"/>
        <v>0</v>
      </c>
      <c r="E21" s="10"/>
      <c r="F21" s="9"/>
      <c r="G21" s="9"/>
      <c r="H21" s="16">
        <f t="shared" si="4"/>
        <v>0</v>
      </c>
      <c r="I21" s="17">
        <f t="shared" si="5"/>
        <v>0</v>
      </c>
    </row>
    <row r="22" spans="1:9" ht="18" customHeight="1" x14ac:dyDescent="0.3">
      <c r="A22" s="5" t="s">
        <v>22</v>
      </c>
      <c r="B22" s="9"/>
      <c r="C22" s="9"/>
      <c r="D22" s="16">
        <f t="shared" si="3"/>
        <v>0</v>
      </c>
      <c r="E22" s="10"/>
      <c r="F22" s="9"/>
      <c r="G22" s="9"/>
      <c r="H22" s="16">
        <f t="shared" si="4"/>
        <v>0</v>
      </c>
      <c r="I22" s="17">
        <f t="shared" si="5"/>
        <v>0</v>
      </c>
    </row>
    <row r="23" spans="1:9" ht="18" customHeight="1" x14ac:dyDescent="0.3">
      <c r="A23" s="5" t="s">
        <v>23</v>
      </c>
      <c r="B23" s="9"/>
      <c r="C23" s="9"/>
      <c r="D23" s="16">
        <f t="shared" si="3"/>
        <v>0</v>
      </c>
      <c r="E23" s="10"/>
      <c r="F23" s="9"/>
      <c r="G23" s="9"/>
      <c r="H23" s="16">
        <f t="shared" si="4"/>
        <v>0</v>
      </c>
      <c r="I23" s="17">
        <f t="shared" si="5"/>
        <v>0</v>
      </c>
    </row>
    <row r="24" spans="1:9" ht="18" customHeight="1" x14ac:dyDescent="0.3">
      <c r="A24" s="5" t="s">
        <v>26</v>
      </c>
      <c r="B24" s="9"/>
      <c r="C24" s="9"/>
      <c r="D24" s="16">
        <f t="shared" si="3"/>
        <v>0</v>
      </c>
      <c r="E24" s="10"/>
      <c r="F24" s="9"/>
      <c r="G24" s="9"/>
      <c r="H24" s="16">
        <f t="shared" si="4"/>
        <v>0</v>
      </c>
      <c r="I24" s="17">
        <f t="shared" si="5"/>
        <v>0</v>
      </c>
    </row>
    <row r="25" spans="1:9" ht="18" customHeight="1" x14ac:dyDescent="0.3">
      <c r="A25" s="5" t="s">
        <v>6</v>
      </c>
      <c r="B25" s="9"/>
      <c r="C25" s="9"/>
      <c r="D25" s="16">
        <f t="shared" si="3"/>
        <v>0</v>
      </c>
      <c r="E25" s="10"/>
      <c r="F25" s="9"/>
      <c r="G25" s="9"/>
      <c r="H25" s="16">
        <f t="shared" si="4"/>
        <v>0</v>
      </c>
      <c r="I25" s="17">
        <f t="shared" si="5"/>
        <v>0</v>
      </c>
    </row>
    <row r="26" spans="1:9" ht="18" customHeight="1" x14ac:dyDescent="0.3">
      <c r="A26" s="5" t="s">
        <v>20</v>
      </c>
      <c r="B26" s="9"/>
      <c r="C26" s="9"/>
      <c r="D26" s="16">
        <f t="shared" si="3"/>
        <v>0</v>
      </c>
      <c r="E26" s="10"/>
      <c r="F26" s="9"/>
      <c r="G26" s="9"/>
      <c r="H26" s="16">
        <f t="shared" si="4"/>
        <v>0</v>
      </c>
      <c r="I26" s="17">
        <f t="shared" si="5"/>
        <v>0</v>
      </c>
    </row>
    <row r="27" spans="1:9" ht="18" customHeight="1" x14ac:dyDescent="0.3">
      <c r="A27" s="5" t="s">
        <v>27</v>
      </c>
      <c r="B27" s="9"/>
      <c r="C27" s="9"/>
      <c r="D27" s="16">
        <f t="shared" si="3"/>
        <v>0</v>
      </c>
      <c r="E27" s="10"/>
      <c r="F27" s="9"/>
      <c r="G27" s="9"/>
      <c r="H27" s="16">
        <f t="shared" si="4"/>
        <v>0</v>
      </c>
      <c r="I27" s="17">
        <f t="shared" si="5"/>
        <v>0</v>
      </c>
    </row>
    <row r="28" spans="1:9" ht="18" customHeight="1" x14ac:dyDescent="0.3">
      <c r="A28" s="5" t="s">
        <v>28</v>
      </c>
      <c r="B28" s="9"/>
      <c r="C28" s="9"/>
      <c r="D28" s="16">
        <f t="shared" si="3"/>
        <v>0</v>
      </c>
      <c r="E28" s="10"/>
      <c r="F28" s="9"/>
      <c r="G28" s="9"/>
      <c r="H28" s="16">
        <f t="shared" si="4"/>
        <v>0</v>
      </c>
      <c r="I28" s="17">
        <f t="shared" si="5"/>
        <v>0</v>
      </c>
    </row>
    <row r="29" spans="1:9" ht="18" customHeight="1" x14ac:dyDescent="0.3">
      <c r="A29" s="5" t="s">
        <v>29</v>
      </c>
      <c r="B29" s="9"/>
      <c r="C29" s="9"/>
      <c r="D29" s="16">
        <f t="shared" si="3"/>
        <v>0</v>
      </c>
      <c r="E29" s="10"/>
      <c r="F29" s="9"/>
      <c r="G29" s="9"/>
      <c r="H29" s="16">
        <f t="shared" si="4"/>
        <v>0</v>
      </c>
      <c r="I29" s="17">
        <f t="shared" si="5"/>
        <v>0</v>
      </c>
    </row>
    <row r="30" spans="1:9" ht="18" customHeight="1" x14ac:dyDescent="0.3">
      <c r="A30" s="5" t="s">
        <v>30</v>
      </c>
      <c r="B30" s="9"/>
      <c r="C30" s="9"/>
      <c r="D30" s="16">
        <f t="shared" si="3"/>
        <v>0</v>
      </c>
      <c r="E30" s="10"/>
      <c r="F30" s="9"/>
      <c r="G30" s="9"/>
      <c r="H30" s="16">
        <f t="shared" si="4"/>
        <v>0</v>
      </c>
      <c r="I30" s="17">
        <f t="shared" si="5"/>
        <v>0</v>
      </c>
    </row>
    <row r="31" spans="1:9" ht="18" customHeight="1" x14ac:dyDescent="0.3">
      <c r="A31" s="5" t="s">
        <v>31</v>
      </c>
      <c r="B31" s="9"/>
      <c r="C31" s="9"/>
      <c r="D31" s="16">
        <f t="shared" si="3"/>
        <v>0</v>
      </c>
      <c r="E31" s="10"/>
      <c r="F31" s="9"/>
      <c r="G31" s="9"/>
      <c r="H31" s="16">
        <f t="shared" si="4"/>
        <v>0</v>
      </c>
      <c r="I31" s="17">
        <f t="shared" si="5"/>
        <v>0</v>
      </c>
    </row>
    <row r="32" spans="1:9" ht="18" customHeight="1" x14ac:dyDescent="0.3">
      <c r="A32" s="5" t="s">
        <v>32</v>
      </c>
      <c r="B32" s="9"/>
      <c r="C32" s="9"/>
      <c r="D32" s="16">
        <f t="shared" si="3"/>
        <v>0</v>
      </c>
      <c r="E32" s="10"/>
      <c r="F32" s="9"/>
      <c r="G32" s="9"/>
      <c r="H32" s="16">
        <f t="shared" si="4"/>
        <v>0</v>
      </c>
      <c r="I32" s="17">
        <f t="shared" si="5"/>
        <v>0</v>
      </c>
    </row>
    <row r="33" spans="1:9" ht="18" customHeight="1" x14ac:dyDescent="0.3">
      <c r="A33" s="5" t="s">
        <v>32</v>
      </c>
      <c r="B33" s="9"/>
      <c r="C33" s="9"/>
      <c r="D33" s="16">
        <f t="shared" si="3"/>
        <v>0</v>
      </c>
      <c r="E33" s="10"/>
      <c r="F33" s="9"/>
      <c r="G33" s="9"/>
      <c r="H33" s="16">
        <f t="shared" si="4"/>
        <v>0</v>
      </c>
      <c r="I33" s="17">
        <f t="shared" si="5"/>
        <v>0</v>
      </c>
    </row>
    <row r="34" spans="1:9" ht="18" customHeight="1" x14ac:dyDescent="0.3">
      <c r="A34" s="5" t="s">
        <v>32</v>
      </c>
      <c r="B34" s="9"/>
      <c r="C34" s="9"/>
      <c r="D34" s="16">
        <f t="shared" si="3"/>
        <v>0</v>
      </c>
      <c r="E34" s="10"/>
      <c r="F34" s="9"/>
      <c r="G34" s="9"/>
      <c r="H34" s="16">
        <f t="shared" si="4"/>
        <v>0</v>
      </c>
      <c r="I34" s="17">
        <f t="shared" si="5"/>
        <v>0</v>
      </c>
    </row>
    <row r="35" spans="1:9" ht="18" customHeight="1" x14ac:dyDescent="0.3">
      <c r="A35" s="5" t="s">
        <v>32</v>
      </c>
      <c r="B35" s="9"/>
      <c r="C35" s="9"/>
      <c r="D35" s="16">
        <f t="shared" si="3"/>
        <v>0</v>
      </c>
      <c r="E35" s="10"/>
      <c r="F35" s="9"/>
      <c r="G35" s="9"/>
      <c r="H35" s="16">
        <f t="shared" si="4"/>
        <v>0</v>
      </c>
      <c r="I35" s="17">
        <f t="shared" si="5"/>
        <v>0</v>
      </c>
    </row>
    <row r="36" spans="1:9" ht="18" customHeight="1" x14ac:dyDescent="0.3">
      <c r="A36" s="5" t="s">
        <v>32</v>
      </c>
      <c r="B36" s="9"/>
      <c r="C36" s="9"/>
      <c r="D36" s="16">
        <f t="shared" si="3"/>
        <v>0</v>
      </c>
      <c r="E36" s="10"/>
      <c r="F36" s="9"/>
      <c r="G36" s="9"/>
      <c r="H36" s="16">
        <f t="shared" si="4"/>
        <v>0</v>
      </c>
      <c r="I36" s="17">
        <f t="shared" si="5"/>
        <v>0</v>
      </c>
    </row>
    <row r="37" spans="1:9" ht="18" customHeight="1" x14ac:dyDescent="0.3">
      <c r="A37" s="5" t="s">
        <v>32</v>
      </c>
      <c r="B37" s="9"/>
      <c r="C37" s="9"/>
      <c r="D37" s="16">
        <f t="shared" si="3"/>
        <v>0</v>
      </c>
      <c r="E37" s="10"/>
      <c r="F37" s="9"/>
      <c r="G37" s="9"/>
      <c r="H37" s="16">
        <f t="shared" si="4"/>
        <v>0</v>
      </c>
      <c r="I37" s="17">
        <f t="shared" si="5"/>
        <v>0</v>
      </c>
    </row>
    <row r="38" spans="1:9" ht="18" customHeight="1" x14ac:dyDescent="0.3">
      <c r="A38" s="5" t="s">
        <v>32</v>
      </c>
      <c r="B38" s="9"/>
      <c r="C38" s="9"/>
      <c r="D38" s="16">
        <f t="shared" si="3"/>
        <v>0</v>
      </c>
      <c r="E38" s="10"/>
      <c r="F38" s="9"/>
      <c r="G38" s="9"/>
      <c r="H38" s="16">
        <f t="shared" si="4"/>
        <v>0</v>
      </c>
      <c r="I38" s="17">
        <f t="shared" si="5"/>
        <v>0</v>
      </c>
    </row>
    <row r="39" spans="1:9" ht="18" customHeight="1" x14ac:dyDescent="0.3">
      <c r="A39" s="5" t="s">
        <v>32</v>
      </c>
      <c r="B39" s="9"/>
      <c r="C39" s="9"/>
      <c r="D39" s="16">
        <f t="shared" si="3"/>
        <v>0</v>
      </c>
      <c r="E39" s="10"/>
      <c r="F39" s="9"/>
      <c r="G39" s="9"/>
      <c r="H39" s="16">
        <f t="shared" si="4"/>
        <v>0</v>
      </c>
      <c r="I39" s="17">
        <f t="shared" si="5"/>
        <v>0</v>
      </c>
    </row>
    <row r="40" spans="1:9" ht="18" customHeight="1" x14ac:dyDescent="0.3">
      <c r="A40" s="5" t="s">
        <v>32</v>
      </c>
      <c r="B40" s="9"/>
      <c r="C40" s="9"/>
      <c r="D40" s="16">
        <f t="shared" si="3"/>
        <v>0</v>
      </c>
      <c r="E40" s="10"/>
      <c r="F40" s="9"/>
      <c r="G40" s="9"/>
      <c r="H40" s="16">
        <f t="shared" si="4"/>
        <v>0</v>
      </c>
      <c r="I40" s="17">
        <f t="shared" si="5"/>
        <v>0</v>
      </c>
    </row>
    <row r="41" spans="1:9" ht="18" customHeight="1" x14ac:dyDescent="0.3">
      <c r="A41" s="5" t="s">
        <v>32</v>
      </c>
      <c r="B41" s="9"/>
      <c r="C41" s="9"/>
      <c r="D41" s="16">
        <f t="shared" si="3"/>
        <v>0</v>
      </c>
      <c r="E41" s="10"/>
      <c r="F41" s="9"/>
      <c r="G41" s="9"/>
      <c r="H41" s="16">
        <f t="shared" si="4"/>
        <v>0</v>
      </c>
      <c r="I41" s="17">
        <f t="shared" si="5"/>
        <v>0</v>
      </c>
    </row>
    <row r="42" spans="1:9" ht="18" customHeight="1" x14ac:dyDescent="0.3">
      <c r="A42" s="5" t="s">
        <v>32</v>
      </c>
      <c r="B42" s="9"/>
      <c r="C42" s="9"/>
      <c r="D42" s="16">
        <f t="shared" si="3"/>
        <v>0</v>
      </c>
      <c r="E42" s="10"/>
      <c r="F42" s="9"/>
      <c r="G42" s="9"/>
      <c r="H42" s="16">
        <f t="shared" si="4"/>
        <v>0</v>
      </c>
      <c r="I42" s="17">
        <f t="shared" si="5"/>
        <v>0</v>
      </c>
    </row>
    <row r="43" spans="1:9" ht="21" x14ac:dyDescent="0.3">
      <c r="A43" s="41" t="str">
        <f>"Totais de "&amp;A15</f>
        <v>Totais de Despesas</v>
      </c>
      <c r="B43" s="31">
        <f>SUM(B16:B42)</f>
        <v>0</v>
      </c>
      <c r="C43" s="31">
        <f t="shared" ref="C43:H43" si="6">SUM(C16:C42)</f>
        <v>0</v>
      </c>
      <c r="D43" s="31">
        <f t="shared" si="6"/>
        <v>0</v>
      </c>
      <c r="E43" s="29"/>
      <c r="F43" s="31">
        <f t="shared" si="6"/>
        <v>0</v>
      </c>
      <c r="G43" s="31">
        <f t="shared" si="6"/>
        <v>0</v>
      </c>
      <c r="H43" s="31">
        <f t="shared" si="6"/>
        <v>0</v>
      </c>
      <c r="I43" s="31">
        <f>IF(Direitos!$A$4=TOTAIS!E1,SUM(I16:I42),"falso")</f>
        <v>0</v>
      </c>
    </row>
  </sheetData>
  <mergeCells count="6">
    <mergeCell ref="H1:I1"/>
    <mergeCell ref="A1:B1"/>
    <mergeCell ref="D1:E1"/>
    <mergeCell ref="B3:D3"/>
    <mergeCell ref="F3:H3"/>
    <mergeCell ref="I3:I5"/>
  </mergeCells>
  <hyperlinks>
    <hyperlink ref="H1" r:id="rId1" xr:uid="{00000000-0004-0000-0400-000000000000}"/>
    <hyperlink ref="H1:I1" r:id="rId2" display="www.tudoexcel.com.br" xr:uid="{2BED3005-3963-4469-8673-69B17240FCC1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I43"/>
  <sheetViews>
    <sheetView showGridLines="0" workbookViewId="0">
      <selection activeCell="G1" sqref="G1"/>
    </sheetView>
  </sheetViews>
  <sheetFormatPr defaultColWidth="9.109375" defaultRowHeight="14.4" x14ac:dyDescent="0.3"/>
  <cols>
    <col min="1" max="1" width="44.33203125" customWidth="1"/>
    <col min="2" max="2" width="13.88671875" customWidth="1"/>
    <col min="3" max="3" width="13" customWidth="1"/>
    <col min="4" max="4" width="17" customWidth="1"/>
    <col min="5" max="5" width="2.33203125" customWidth="1"/>
    <col min="6" max="6" width="13.88671875" customWidth="1"/>
    <col min="7" max="7" width="13.33203125" customWidth="1"/>
    <col min="8" max="8" width="15" customWidth="1"/>
    <col min="9" max="9" width="17.109375" customWidth="1"/>
  </cols>
  <sheetData>
    <row r="1" spans="1:9" ht="25.8" x14ac:dyDescent="0.3">
      <c r="A1" s="95" t="s">
        <v>0</v>
      </c>
      <c r="B1" s="95"/>
      <c r="C1" s="32"/>
      <c r="D1" s="96" t="s">
        <v>10</v>
      </c>
      <c r="E1" s="96"/>
      <c r="F1" s="43">
        <f>TOTAIS!B14</f>
        <v>2021</v>
      </c>
      <c r="G1" s="78"/>
      <c r="H1" s="90" t="s">
        <v>40</v>
      </c>
      <c r="I1" s="91"/>
    </row>
    <row r="2" spans="1:9" ht="15" customHeight="1" x14ac:dyDescent="0.3">
      <c r="A2" s="33"/>
      <c r="B2" s="33"/>
      <c r="C2" s="33"/>
      <c r="D2" s="33"/>
      <c r="E2" s="33"/>
      <c r="F2" s="33"/>
      <c r="G2" s="33"/>
      <c r="H2" s="33"/>
      <c r="I2" s="39"/>
    </row>
    <row r="3" spans="1:9" ht="15.6" x14ac:dyDescent="0.3">
      <c r="A3" s="42" t="s">
        <v>42</v>
      </c>
      <c r="B3" s="92" t="s">
        <v>8</v>
      </c>
      <c r="C3" s="93"/>
      <c r="D3" s="94"/>
      <c r="E3" s="4"/>
      <c r="F3" s="92" t="s">
        <v>9</v>
      </c>
      <c r="G3" s="93"/>
      <c r="H3" s="94"/>
      <c r="I3" s="97" t="s">
        <v>41</v>
      </c>
    </row>
    <row r="4" spans="1:9" ht="15" customHeight="1" x14ac:dyDescent="0.3">
      <c r="A4" s="37"/>
      <c r="B4" s="1">
        <v>6</v>
      </c>
      <c r="C4" s="2" t="s">
        <v>7</v>
      </c>
      <c r="D4" s="3"/>
      <c r="E4" s="2"/>
      <c r="F4" s="1">
        <v>6</v>
      </c>
      <c r="G4" s="2" t="s">
        <v>7</v>
      </c>
      <c r="H4" s="3"/>
      <c r="I4" s="98"/>
    </row>
    <row r="5" spans="1:9" ht="15" customHeight="1" x14ac:dyDescent="0.3">
      <c r="A5" s="38"/>
      <c r="B5" s="34"/>
      <c r="C5" s="27"/>
      <c r="D5" s="35"/>
      <c r="E5" s="33"/>
      <c r="F5" s="34"/>
      <c r="G5" s="27"/>
      <c r="H5" s="35"/>
      <c r="I5" s="98"/>
    </row>
    <row r="6" spans="1:9" ht="21.6" thickBot="1" x14ac:dyDescent="0.35">
      <c r="A6" s="7" t="s">
        <v>11</v>
      </c>
      <c r="B6" s="12" t="s">
        <v>1</v>
      </c>
      <c r="C6" s="13" t="s">
        <v>2</v>
      </c>
      <c r="D6" s="14" t="s">
        <v>3</v>
      </c>
      <c r="E6" s="28"/>
      <c r="F6" s="15" t="s">
        <v>1</v>
      </c>
      <c r="G6" s="15" t="s">
        <v>2</v>
      </c>
      <c r="H6" s="15" t="s">
        <v>3</v>
      </c>
      <c r="I6" s="21"/>
    </row>
    <row r="7" spans="1:9" ht="18" customHeight="1" x14ac:dyDescent="0.3">
      <c r="A7" s="5" t="s">
        <v>12</v>
      </c>
      <c r="B7" s="9"/>
      <c r="C7" s="9"/>
      <c r="D7" s="11">
        <f t="shared" ref="D7:D12" si="0">IF($H$1&lt;&gt;custo,"*",SUM(C7*$B$4)+B7)</f>
        <v>0</v>
      </c>
      <c r="E7" s="10"/>
      <c r="F7" s="9"/>
      <c r="G7" s="9"/>
      <c r="H7" s="22">
        <f t="shared" ref="H7:H12" si="1">IF($H$1=custo,SUM(G7*$F$4)+F7,"falso")</f>
        <v>0</v>
      </c>
      <c r="I7" s="23">
        <f>H7+D7</f>
        <v>0</v>
      </c>
    </row>
    <row r="8" spans="1:9" ht="18" customHeight="1" x14ac:dyDescent="0.3">
      <c r="A8" s="5" t="s">
        <v>14</v>
      </c>
      <c r="B8" s="9"/>
      <c r="C8" s="9"/>
      <c r="D8" s="11">
        <f t="shared" si="0"/>
        <v>0</v>
      </c>
      <c r="E8" s="10"/>
      <c r="F8" s="9"/>
      <c r="G8" s="9"/>
      <c r="H8" s="22">
        <f t="shared" si="1"/>
        <v>0</v>
      </c>
      <c r="I8" s="24">
        <f t="shared" ref="I8:I12" si="2">H8+D8</f>
        <v>0</v>
      </c>
    </row>
    <row r="9" spans="1:9" ht="18" customHeight="1" x14ac:dyDescent="0.3">
      <c r="A9" s="5" t="s">
        <v>13</v>
      </c>
      <c r="B9" s="9"/>
      <c r="C9" s="9"/>
      <c r="D9" s="11">
        <f t="shared" si="0"/>
        <v>0</v>
      </c>
      <c r="E9" s="10"/>
      <c r="F9" s="9"/>
      <c r="G9" s="9"/>
      <c r="H9" s="22">
        <f t="shared" si="1"/>
        <v>0</v>
      </c>
      <c r="I9" s="24">
        <f t="shared" si="2"/>
        <v>0</v>
      </c>
    </row>
    <row r="10" spans="1:9" ht="18" customHeight="1" x14ac:dyDescent="0.3">
      <c r="A10" s="5" t="s">
        <v>15</v>
      </c>
      <c r="B10" s="9"/>
      <c r="C10" s="9"/>
      <c r="D10" s="11">
        <f t="shared" si="0"/>
        <v>0</v>
      </c>
      <c r="E10" s="10"/>
      <c r="F10" s="9"/>
      <c r="G10" s="9"/>
      <c r="H10" s="22">
        <f t="shared" si="1"/>
        <v>0</v>
      </c>
      <c r="I10" s="24">
        <f t="shared" si="2"/>
        <v>0</v>
      </c>
    </row>
    <row r="11" spans="1:9" ht="18" customHeight="1" x14ac:dyDescent="0.3">
      <c r="A11" s="5" t="s">
        <v>16</v>
      </c>
      <c r="B11" s="9"/>
      <c r="C11" s="9"/>
      <c r="D11" s="11">
        <f t="shared" si="0"/>
        <v>0</v>
      </c>
      <c r="E11" s="10"/>
      <c r="F11" s="9"/>
      <c r="G11" s="9"/>
      <c r="H11" s="22">
        <f t="shared" si="1"/>
        <v>0</v>
      </c>
      <c r="I11" s="24">
        <f t="shared" si="2"/>
        <v>0</v>
      </c>
    </row>
    <row r="12" spans="1:9" ht="18" customHeight="1" x14ac:dyDescent="0.3">
      <c r="A12" s="5" t="s">
        <v>17</v>
      </c>
      <c r="B12" s="10"/>
      <c r="C12" s="10"/>
      <c r="D12" s="11">
        <f t="shared" si="0"/>
        <v>0</v>
      </c>
      <c r="E12" s="10"/>
      <c r="F12" s="10"/>
      <c r="G12" s="10"/>
      <c r="H12" s="22">
        <f t="shared" si="1"/>
        <v>0</v>
      </c>
      <c r="I12" s="25">
        <f t="shared" si="2"/>
        <v>0</v>
      </c>
    </row>
    <row r="13" spans="1:9" ht="23.25" customHeight="1" x14ac:dyDescent="0.3">
      <c r="A13" s="20" t="str">
        <f>"Totais de "&amp;A6</f>
        <v>Totais de Receitas, ou Financiemtos</v>
      </c>
      <c r="B13" s="18">
        <f>SUM(B6:B12)</f>
        <v>0</v>
      </c>
      <c r="C13" s="18">
        <f>SUM(C6:C12)</f>
        <v>0</v>
      </c>
      <c r="D13" s="19">
        <f>SUM(D6:D12)</f>
        <v>0</v>
      </c>
      <c r="E13" s="30"/>
      <c r="F13" s="18">
        <f>SUM(F6:F12)</f>
        <v>0</v>
      </c>
      <c r="G13" s="18">
        <f>SUM(G6:G12)</f>
        <v>0</v>
      </c>
      <c r="H13" s="18">
        <f>SUM(H6:H12)</f>
        <v>0</v>
      </c>
      <c r="I13" s="19">
        <f>IF(Direitos!$A$4=TOTAIS!E1,SUM(H13+D13),"")</f>
        <v>0</v>
      </c>
    </row>
    <row r="14" spans="1:9" x14ac:dyDescent="0.3">
      <c r="A14" s="5"/>
      <c r="B14" s="5"/>
      <c r="C14" s="5"/>
      <c r="D14" s="5"/>
      <c r="E14" s="5"/>
      <c r="F14" s="5"/>
      <c r="G14" s="5"/>
      <c r="H14" s="5"/>
      <c r="I14" s="5"/>
    </row>
    <row r="15" spans="1:9" ht="18.600000000000001" thickBot="1" x14ac:dyDescent="0.35">
      <c r="A15" s="8" t="s">
        <v>4</v>
      </c>
      <c r="B15" s="6" t="str">
        <f>B6</f>
        <v>Pgto Único</v>
      </c>
      <c r="C15" s="6" t="str">
        <f>C6</f>
        <v>Mensal</v>
      </c>
      <c r="D15" s="6" t="str">
        <f>D6</f>
        <v>Total</v>
      </c>
      <c r="E15" s="28"/>
      <c r="F15" s="6" t="str">
        <f>F6</f>
        <v>Pgto Único</v>
      </c>
      <c r="G15" s="6" t="str">
        <f>G6</f>
        <v>Mensal</v>
      </c>
      <c r="H15" s="6" t="str">
        <f>H6</f>
        <v>Total</v>
      </c>
      <c r="I15" s="26"/>
    </row>
    <row r="16" spans="1:9" ht="18" customHeight="1" x14ac:dyDescent="0.3">
      <c r="A16" s="5" t="s">
        <v>5</v>
      </c>
      <c r="B16" s="9"/>
      <c r="C16" s="9"/>
      <c r="D16" s="16">
        <f t="shared" ref="D16:D42" si="3">IF($H$1=custo,SUM(C16*$B$4)+B16,"falso")</f>
        <v>0</v>
      </c>
      <c r="E16" s="10"/>
      <c r="F16" s="9"/>
      <c r="G16" s="9"/>
      <c r="H16" s="16">
        <f t="shared" ref="H16:H42" si="4">IF($H$1=custo,SUM(G16*$F$4)+F16,"falso")</f>
        <v>0</v>
      </c>
      <c r="I16" s="17">
        <f>D16+H16</f>
        <v>0</v>
      </c>
    </row>
    <row r="17" spans="1:9" ht="18" customHeight="1" x14ac:dyDescent="0.3">
      <c r="A17" s="5" t="s">
        <v>21</v>
      </c>
      <c r="B17" s="9"/>
      <c r="C17" s="9"/>
      <c r="D17" s="16">
        <f t="shared" si="3"/>
        <v>0</v>
      </c>
      <c r="E17" s="10"/>
      <c r="F17" s="9"/>
      <c r="G17" s="9"/>
      <c r="H17" s="16">
        <f t="shared" si="4"/>
        <v>0</v>
      </c>
      <c r="I17" s="17">
        <f t="shared" ref="I17:I42" si="5">D17+H17</f>
        <v>0</v>
      </c>
    </row>
    <row r="18" spans="1:9" ht="18" customHeight="1" x14ac:dyDescent="0.3">
      <c r="A18" s="5" t="s">
        <v>18</v>
      </c>
      <c r="B18" s="9"/>
      <c r="C18" s="9"/>
      <c r="D18" s="16">
        <f t="shared" si="3"/>
        <v>0</v>
      </c>
      <c r="E18" s="10"/>
      <c r="F18" s="9"/>
      <c r="G18" s="9"/>
      <c r="H18" s="16">
        <f t="shared" si="4"/>
        <v>0</v>
      </c>
      <c r="I18" s="17">
        <f t="shared" si="5"/>
        <v>0</v>
      </c>
    </row>
    <row r="19" spans="1:9" ht="18" customHeight="1" x14ac:dyDescent="0.3">
      <c r="A19" s="5" t="s">
        <v>19</v>
      </c>
      <c r="B19" s="9"/>
      <c r="C19" s="9"/>
      <c r="D19" s="16">
        <f t="shared" si="3"/>
        <v>0</v>
      </c>
      <c r="E19" s="10"/>
      <c r="F19" s="9"/>
      <c r="G19" s="9"/>
      <c r="H19" s="16">
        <f t="shared" si="4"/>
        <v>0</v>
      </c>
      <c r="I19" s="17">
        <f t="shared" si="5"/>
        <v>0</v>
      </c>
    </row>
    <row r="20" spans="1:9" ht="18" customHeight="1" x14ac:dyDescent="0.3">
      <c r="A20" s="5" t="s">
        <v>24</v>
      </c>
      <c r="B20" s="9"/>
      <c r="C20" s="9"/>
      <c r="D20" s="16">
        <f t="shared" si="3"/>
        <v>0</v>
      </c>
      <c r="E20" s="10"/>
      <c r="F20" s="9"/>
      <c r="G20" s="9"/>
      <c r="H20" s="16">
        <f t="shared" si="4"/>
        <v>0</v>
      </c>
      <c r="I20" s="17">
        <f t="shared" si="5"/>
        <v>0</v>
      </c>
    </row>
    <row r="21" spans="1:9" ht="18" customHeight="1" x14ac:dyDescent="0.3">
      <c r="A21" s="5" t="s">
        <v>25</v>
      </c>
      <c r="B21" s="9"/>
      <c r="C21" s="9"/>
      <c r="D21" s="16">
        <f t="shared" si="3"/>
        <v>0</v>
      </c>
      <c r="E21" s="10"/>
      <c r="F21" s="9"/>
      <c r="G21" s="9"/>
      <c r="H21" s="16">
        <f t="shared" si="4"/>
        <v>0</v>
      </c>
      <c r="I21" s="17">
        <f t="shared" si="5"/>
        <v>0</v>
      </c>
    </row>
    <row r="22" spans="1:9" ht="18" customHeight="1" x14ac:dyDescent="0.3">
      <c r="A22" s="5" t="s">
        <v>22</v>
      </c>
      <c r="B22" s="9"/>
      <c r="C22" s="9"/>
      <c r="D22" s="16">
        <f t="shared" si="3"/>
        <v>0</v>
      </c>
      <c r="E22" s="10"/>
      <c r="F22" s="9"/>
      <c r="G22" s="9"/>
      <c r="H22" s="16">
        <f t="shared" si="4"/>
        <v>0</v>
      </c>
      <c r="I22" s="17">
        <f t="shared" si="5"/>
        <v>0</v>
      </c>
    </row>
    <row r="23" spans="1:9" ht="18" customHeight="1" x14ac:dyDescent="0.3">
      <c r="A23" s="5" t="s">
        <v>23</v>
      </c>
      <c r="B23" s="9"/>
      <c r="C23" s="9"/>
      <c r="D23" s="16">
        <f t="shared" si="3"/>
        <v>0</v>
      </c>
      <c r="E23" s="10"/>
      <c r="F23" s="9"/>
      <c r="G23" s="9"/>
      <c r="H23" s="16">
        <f t="shared" si="4"/>
        <v>0</v>
      </c>
      <c r="I23" s="17">
        <f t="shared" si="5"/>
        <v>0</v>
      </c>
    </row>
    <row r="24" spans="1:9" ht="18" customHeight="1" x14ac:dyDescent="0.3">
      <c r="A24" s="5" t="s">
        <v>26</v>
      </c>
      <c r="B24" s="9"/>
      <c r="C24" s="9"/>
      <c r="D24" s="16">
        <f t="shared" si="3"/>
        <v>0</v>
      </c>
      <c r="E24" s="10"/>
      <c r="F24" s="9"/>
      <c r="G24" s="9"/>
      <c r="H24" s="16">
        <f t="shared" si="4"/>
        <v>0</v>
      </c>
      <c r="I24" s="17">
        <f t="shared" si="5"/>
        <v>0</v>
      </c>
    </row>
    <row r="25" spans="1:9" ht="18" customHeight="1" x14ac:dyDescent="0.3">
      <c r="A25" s="5" t="s">
        <v>6</v>
      </c>
      <c r="B25" s="9"/>
      <c r="C25" s="9"/>
      <c r="D25" s="16">
        <f t="shared" si="3"/>
        <v>0</v>
      </c>
      <c r="E25" s="10"/>
      <c r="F25" s="9"/>
      <c r="G25" s="9"/>
      <c r="H25" s="16">
        <f t="shared" si="4"/>
        <v>0</v>
      </c>
      <c r="I25" s="17">
        <f t="shared" si="5"/>
        <v>0</v>
      </c>
    </row>
    <row r="26" spans="1:9" ht="18" customHeight="1" x14ac:dyDescent="0.3">
      <c r="A26" s="5" t="s">
        <v>20</v>
      </c>
      <c r="B26" s="9"/>
      <c r="C26" s="9"/>
      <c r="D26" s="16">
        <f t="shared" si="3"/>
        <v>0</v>
      </c>
      <c r="E26" s="10"/>
      <c r="F26" s="9"/>
      <c r="G26" s="9"/>
      <c r="H26" s="16">
        <f t="shared" si="4"/>
        <v>0</v>
      </c>
      <c r="I26" s="17">
        <f t="shared" si="5"/>
        <v>0</v>
      </c>
    </row>
    <row r="27" spans="1:9" ht="18" customHeight="1" x14ac:dyDescent="0.3">
      <c r="A27" s="5" t="s">
        <v>27</v>
      </c>
      <c r="B27" s="9"/>
      <c r="C27" s="9"/>
      <c r="D27" s="16">
        <f t="shared" si="3"/>
        <v>0</v>
      </c>
      <c r="E27" s="10"/>
      <c r="F27" s="9"/>
      <c r="G27" s="9"/>
      <c r="H27" s="16">
        <f t="shared" si="4"/>
        <v>0</v>
      </c>
      <c r="I27" s="17">
        <f t="shared" si="5"/>
        <v>0</v>
      </c>
    </row>
    <row r="28" spans="1:9" ht="18" customHeight="1" x14ac:dyDescent="0.3">
      <c r="A28" s="5" t="s">
        <v>28</v>
      </c>
      <c r="B28" s="9"/>
      <c r="C28" s="9"/>
      <c r="D28" s="16">
        <f t="shared" si="3"/>
        <v>0</v>
      </c>
      <c r="E28" s="10"/>
      <c r="F28" s="9"/>
      <c r="G28" s="9"/>
      <c r="H28" s="16">
        <f t="shared" si="4"/>
        <v>0</v>
      </c>
      <c r="I28" s="17">
        <f t="shared" si="5"/>
        <v>0</v>
      </c>
    </row>
    <row r="29" spans="1:9" ht="18" customHeight="1" x14ac:dyDescent="0.3">
      <c r="A29" s="5" t="s">
        <v>29</v>
      </c>
      <c r="B29" s="9"/>
      <c r="C29" s="9"/>
      <c r="D29" s="16">
        <f t="shared" si="3"/>
        <v>0</v>
      </c>
      <c r="E29" s="10"/>
      <c r="F29" s="9"/>
      <c r="G29" s="9"/>
      <c r="H29" s="16">
        <f t="shared" si="4"/>
        <v>0</v>
      </c>
      <c r="I29" s="17">
        <f t="shared" si="5"/>
        <v>0</v>
      </c>
    </row>
    <row r="30" spans="1:9" ht="18" customHeight="1" x14ac:dyDescent="0.3">
      <c r="A30" s="5" t="s">
        <v>30</v>
      </c>
      <c r="B30" s="9"/>
      <c r="C30" s="9"/>
      <c r="D30" s="16">
        <f t="shared" si="3"/>
        <v>0</v>
      </c>
      <c r="E30" s="10"/>
      <c r="F30" s="9"/>
      <c r="G30" s="9"/>
      <c r="H30" s="16">
        <f t="shared" si="4"/>
        <v>0</v>
      </c>
      <c r="I30" s="17">
        <f t="shared" si="5"/>
        <v>0</v>
      </c>
    </row>
    <row r="31" spans="1:9" ht="18" customHeight="1" x14ac:dyDescent="0.3">
      <c r="A31" s="5" t="s">
        <v>31</v>
      </c>
      <c r="B31" s="9"/>
      <c r="C31" s="9"/>
      <c r="D31" s="16">
        <f t="shared" si="3"/>
        <v>0</v>
      </c>
      <c r="E31" s="10"/>
      <c r="F31" s="9"/>
      <c r="G31" s="9"/>
      <c r="H31" s="16">
        <f t="shared" si="4"/>
        <v>0</v>
      </c>
      <c r="I31" s="17">
        <f t="shared" si="5"/>
        <v>0</v>
      </c>
    </row>
    <row r="32" spans="1:9" ht="18" customHeight="1" x14ac:dyDescent="0.3">
      <c r="A32" s="5" t="s">
        <v>32</v>
      </c>
      <c r="B32" s="9"/>
      <c r="C32" s="9"/>
      <c r="D32" s="16">
        <f t="shared" si="3"/>
        <v>0</v>
      </c>
      <c r="E32" s="10"/>
      <c r="F32" s="9"/>
      <c r="G32" s="9"/>
      <c r="H32" s="16">
        <f t="shared" si="4"/>
        <v>0</v>
      </c>
      <c r="I32" s="17">
        <f t="shared" si="5"/>
        <v>0</v>
      </c>
    </row>
    <row r="33" spans="1:9" ht="18" customHeight="1" x14ac:dyDescent="0.3">
      <c r="A33" s="5" t="s">
        <v>32</v>
      </c>
      <c r="B33" s="9"/>
      <c r="C33" s="9"/>
      <c r="D33" s="16">
        <f t="shared" si="3"/>
        <v>0</v>
      </c>
      <c r="E33" s="10"/>
      <c r="F33" s="9"/>
      <c r="G33" s="9"/>
      <c r="H33" s="16">
        <f t="shared" si="4"/>
        <v>0</v>
      </c>
      <c r="I33" s="17">
        <f t="shared" si="5"/>
        <v>0</v>
      </c>
    </row>
    <row r="34" spans="1:9" ht="18" customHeight="1" x14ac:dyDescent="0.3">
      <c r="A34" s="5" t="s">
        <v>32</v>
      </c>
      <c r="B34" s="9"/>
      <c r="C34" s="9"/>
      <c r="D34" s="16">
        <f t="shared" si="3"/>
        <v>0</v>
      </c>
      <c r="E34" s="10"/>
      <c r="F34" s="9"/>
      <c r="G34" s="9"/>
      <c r="H34" s="16">
        <f t="shared" si="4"/>
        <v>0</v>
      </c>
      <c r="I34" s="17">
        <f t="shared" si="5"/>
        <v>0</v>
      </c>
    </row>
    <row r="35" spans="1:9" ht="18" customHeight="1" x14ac:dyDescent="0.3">
      <c r="A35" s="5" t="s">
        <v>32</v>
      </c>
      <c r="B35" s="9"/>
      <c r="C35" s="9"/>
      <c r="D35" s="16">
        <f t="shared" si="3"/>
        <v>0</v>
      </c>
      <c r="E35" s="10"/>
      <c r="F35" s="9"/>
      <c r="G35" s="9"/>
      <c r="H35" s="16">
        <f t="shared" si="4"/>
        <v>0</v>
      </c>
      <c r="I35" s="17">
        <f t="shared" si="5"/>
        <v>0</v>
      </c>
    </row>
    <row r="36" spans="1:9" ht="18" customHeight="1" x14ac:dyDescent="0.3">
      <c r="A36" s="5" t="s">
        <v>32</v>
      </c>
      <c r="B36" s="9"/>
      <c r="C36" s="9"/>
      <c r="D36" s="16">
        <f t="shared" si="3"/>
        <v>0</v>
      </c>
      <c r="E36" s="10"/>
      <c r="F36" s="9"/>
      <c r="G36" s="9"/>
      <c r="H36" s="16">
        <f t="shared" si="4"/>
        <v>0</v>
      </c>
      <c r="I36" s="17">
        <f t="shared" si="5"/>
        <v>0</v>
      </c>
    </row>
    <row r="37" spans="1:9" ht="18" customHeight="1" x14ac:dyDescent="0.3">
      <c r="A37" s="5" t="s">
        <v>32</v>
      </c>
      <c r="B37" s="9"/>
      <c r="C37" s="9"/>
      <c r="D37" s="16">
        <f t="shared" si="3"/>
        <v>0</v>
      </c>
      <c r="E37" s="10"/>
      <c r="F37" s="9"/>
      <c r="G37" s="9"/>
      <c r="H37" s="16">
        <f t="shared" si="4"/>
        <v>0</v>
      </c>
      <c r="I37" s="17">
        <f t="shared" si="5"/>
        <v>0</v>
      </c>
    </row>
    <row r="38" spans="1:9" ht="18" customHeight="1" x14ac:dyDescent="0.3">
      <c r="A38" s="5" t="s">
        <v>32</v>
      </c>
      <c r="B38" s="9"/>
      <c r="C38" s="9"/>
      <c r="D38" s="16">
        <f t="shared" si="3"/>
        <v>0</v>
      </c>
      <c r="E38" s="10"/>
      <c r="F38" s="9"/>
      <c r="G38" s="9"/>
      <c r="H38" s="16">
        <f t="shared" si="4"/>
        <v>0</v>
      </c>
      <c r="I38" s="17">
        <f t="shared" si="5"/>
        <v>0</v>
      </c>
    </row>
    <row r="39" spans="1:9" ht="18" customHeight="1" x14ac:dyDescent="0.3">
      <c r="A39" s="5" t="s">
        <v>32</v>
      </c>
      <c r="B39" s="9"/>
      <c r="C39" s="9"/>
      <c r="D39" s="16">
        <f t="shared" si="3"/>
        <v>0</v>
      </c>
      <c r="E39" s="10"/>
      <c r="F39" s="9"/>
      <c r="G39" s="9"/>
      <c r="H39" s="16">
        <f t="shared" si="4"/>
        <v>0</v>
      </c>
      <c r="I39" s="17">
        <f t="shared" si="5"/>
        <v>0</v>
      </c>
    </row>
    <row r="40" spans="1:9" ht="18" customHeight="1" x14ac:dyDescent="0.3">
      <c r="A40" s="5" t="s">
        <v>32</v>
      </c>
      <c r="B40" s="9"/>
      <c r="C40" s="9"/>
      <c r="D40" s="16">
        <f t="shared" si="3"/>
        <v>0</v>
      </c>
      <c r="E40" s="10"/>
      <c r="F40" s="9"/>
      <c r="G40" s="9"/>
      <c r="H40" s="16">
        <f t="shared" si="4"/>
        <v>0</v>
      </c>
      <c r="I40" s="17">
        <f t="shared" si="5"/>
        <v>0</v>
      </c>
    </row>
    <row r="41" spans="1:9" ht="18" customHeight="1" x14ac:dyDescent="0.3">
      <c r="A41" s="5" t="s">
        <v>32</v>
      </c>
      <c r="B41" s="9"/>
      <c r="C41" s="9"/>
      <c r="D41" s="16">
        <f t="shared" si="3"/>
        <v>0</v>
      </c>
      <c r="E41" s="10"/>
      <c r="F41" s="9"/>
      <c r="G41" s="9"/>
      <c r="H41" s="16">
        <f t="shared" si="4"/>
        <v>0</v>
      </c>
      <c r="I41" s="17">
        <f t="shared" si="5"/>
        <v>0</v>
      </c>
    </row>
    <row r="42" spans="1:9" ht="18" customHeight="1" x14ac:dyDescent="0.3">
      <c r="A42" s="5" t="s">
        <v>32</v>
      </c>
      <c r="B42" s="9"/>
      <c r="C42" s="9"/>
      <c r="D42" s="16">
        <f t="shared" si="3"/>
        <v>0</v>
      </c>
      <c r="E42" s="10"/>
      <c r="F42" s="9"/>
      <c r="G42" s="9"/>
      <c r="H42" s="16">
        <f t="shared" si="4"/>
        <v>0</v>
      </c>
      <c r="I42" s="17">
        <f t="shared" si="5"/>
        <v>0</v>
      </c>
    </row>
    <row r="43" spans="1:9" ht="21" x14ac:dyDescent="0.3">
      <c r="A43" s="41" t="str">
        <f>"Totais de "&amp;A15</f>
        <v>Totais de Despesas</v>
      </c>
      <c r="B43" s="31">
        <f>SUM(B16:B42)</f>
        <v>0</v>
      </c>
      <c r="C43" s="31">
        <f t="shared" ref="C43:H43" si="6">SUM(C16:C42)</f>
        <v>0</v>
      </c>
      <c r="D43" s="31">
        <f t="shared" si="6"/>
        <v>0</v>
      </c>
      <c r="E43" s="29"/>
      <c r="F43" s="31">
        <f t="shared" si="6"/>
        <v>0</v>
      </c>
      <c r="G43" s="31">
        <f t="shared" si="6"/>
        <v>0</v>
      </c>
      <c r="H43" s="31">
        <f t="shared" si="6"/>
        <v>0</v>
      </c>
      <c r="I43" s="31">
        <f>IF(Direitos!$A$4=TOTAIS!E1,SUM(I16:I42),"falso")</f>
        <v>0</v>
      </c>
    </row>
  </sheetData>
  <mergeCells count="6">
    <mergeCell ref="H1:I1"/>
    <mergeCell ref="A1:B1"/>
    <mergeCell ref="D1:E1"/>
    <mergeCell ref="B3:D3"/>
    <mergeCell ref="F3:H3"/>
    <mergeCell ref="I3:I5"/>
  </mergeCells>
  <hyperlinks>
    <hyperlink ref="H1" r:id="rId1" xr:uid="{00000000-0004-0000-0500-000000000000}"/>
    <hyperlink ref="H1:I1" r:id="rId2" display="www.tudoexcel.com.br" xr:uid="{6F71BE89-E0CF-4782-A371-B1EC9EE489EB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2:B17"/>
  <sheetViews>
    <sheetView workbookViewId="0">
      <selection activeCell="D9" sqref="D9"/>
    </sheetView>
  </sheetViews>
  <sheetFormatPr defaultColWidth="9.109375" defaultRowHeight="14.4" x14ac:dyDescent="0.3"/>
  <cols>
    <col min="1" max="1" width="61" customWidth="1"/>
    <col min="2" max="2" width="38.88671875" bestFit="1" customWidth="1"/>
  </cols>
  <sheetData>
    <row r="2" spans="1:2" x14ac:dyDescent="0.3">
      <c r="B2" s="45"/>
    </row>
    <row r="3" spans="1:2" x14ac:dyDescent="0.3">
      <c r="A3" s="47" t="s">
        <v>43</v>
      </c>
      <c r="B3" s="45"/>
    </row>
    <row r="4" spans="1:2" ht="23.4" x14ac:dyDescent="0.45">
      <c r="A4" s="48" t="str">
        <f>custo</f>
        <v>www.tudoexcel.com.br</v>
      </c>
      <c r="B4" s="46" t="s">
        <v>46</v>
      </c>
    </row>
    <row r="5" spans="1:2" ht="23.4" x14ac:dyDescent="0.45">
      <c r="B5" s="69" t="s">
        <v>47</v>
      </c>
    </row>
    <row r="6" spans="1:2" x14ac:dyDescent="0.3">
      <c r="A6" s="99" t="s">
        <v>44</v>
      </c>
      <c r="B6" s="45" t="s">
        <v>48</v>
      </c>
    </row>
    <row r="7" spans="1:2" x14ac:dyDescent="0.3">
      <c r="A7" s="99"/>
      <c r="B7" s="45"/>
    </row>
    <row r="8" spans="1:2" x14ac:dyDescent="0.3">
      <c r="A8" s="99"/>
      <c r="B8" s="45"/>
    </row>
    <row r="9" spans="1:2" x14ac:dyDescent="0.3">
      <c r="A9" s="99"/>
      <c r="B9" s="45"/>
    </row>
    <row r="10" spans="1:2" x14ac:dyDescent="0.3">
      <c r="A10" s="99"/>
      <c r="B10" s="49" t="s">
        <v>49</v>
      </c>
    </row>
    <row r="11" spans="1:2" x14ac:dyDescent="0.3">
      <c r="A11" s="99"/>
      <c r="B11" s="68" t="s">
        <v>51</v>
      </c>
    </row>
    <row r="12" spans="1:2" x14ac:dyDescent="0.3">
      <c r="A12" s="99"/>
      <c r="B12" s="45"/>
    </row>
    <row r="13" spans="1:2" ht="18.75" customHeight="1" x14ac:dyDescent="0.3">
      <c r="A13" s="99"/>
      <c r="B13" s="66" t="s">
        <v>50</v>
      </c>
    </row>
    <row r="14" spans="1:2" ht="26.25" customHeight="1" x14ac:dyDescent="0.3">
      <c r="A14" s="100" t="s">
        <v>45</v>
      </c>
      <c r="B14" s="67" t="s">
        <v>47</v>
      </c>
    </row>
    <row r="15" spans="1:2" x14ac:dyDescent="0.3">
      <c r="A15" s="100"/>
      <c r="B15" s="45"/>
    </row>
    <row r="16" spans="1:2" x14ac:dyDescent="0.3">
      <c r="A16" s="100"/>
    </row>
    <row r="17" spans="1:1" ht="18" customHeight="1" x14ac:dyDescent="0.3">
      <c r="A17" s="100"/>
    </row>
  </sheetData>
  <sheetProtection selectLockedCells="1"/>
  <mergeCells count="2">
    <mergeCell ref="A6:A13"/>
    <mergeCell ref="A14:A17"/>
  </mergeCells>
  <hyperlinks>
    <hyperlink ref="B5" r:id="rId1" xr:uid="{00000000-0004-0000-0600-000000000000}"/>
    <hyperlink ref="B11" r:id="rId2" display="https://www.tudoexcel.com.br" xr:uid="{00000000-0004-0000-0600-000001000000}"/>
    <hyperlink ref="B14" r:id="rId3" xr:uid="{00000000-0004-0000-0600-000002000000}"/>
  </hyperlink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5FE1-8B48-4886-992C-7222A7D99B8F}">
  <sheetPr>
    <tabColor theme="0"/>
  </sheetPr>
  <dimension ref="A1:B15"/>
  <sheetViews>
    <sheetView workbookViewId="0">
      <selection activeCell="B7" sqref="B7"/>
    </sheetView>
  </sheetViews>
  <sheetFormatPr defaultRowHeight="14.4" x14ac:dyDescent="0.3"/>
  <cols>
    <col min="1" max="1" width="53.44140625" customWidth="1"/>
    <col min="2" max="2" width="39.109375" customWidth="1"/>
  </cols>
  <sheetData>
    <row r="1" spans="1:2" ht="31.5" customHeight="1" x14ac:dyDescent="0.3">
      <c r="A1" s="70" t="s">
        <v>52</v>
      </c>
      <c r="B1" s="71"/>
    </row>
    <row r="2" spans="1:2" ht="21.9" customHeight="1" x14ac:dyDescent="0.3">
      <c r="A2" s="72" t="s">
        <v>53</v>
      </c>
      <c r="B2" s="73" t="s">
        <v>54</v>
      </c>
    </row>
    <row r="3" spans="1:2" ht="21.9" customHeight="1" x14ac:dyDescent="0.3">
      <c r="A3" s="72" t="s">
        <v>55</v>
      </c>
      <c r="B3" s="74" t="s">
        <v>51</v>
      </c>
    </row>
    <row r="4" spans="1:2" ht="21.9" customHeight="1" x14ac:dyDescent="0.3">
      <c r="A4" s="72" t="s">
        <v>56</v>
      </c>
      <c r="B4" s="71"/>
    </row>
    <row r="5" spans="1:2" ht="21.9" customHeight="1" x14ac:dyDescent="0.3">
      <c r="A5" s="72" t="s">
        <v>57</v>
      </c>
    </row>
    <row r="6" spans="1:2" ht="21.9" customHeight="1" x14ac:dyDescent="0.3">
      <c r="A6" s="72" t="s">
        <v>58</v>
      </c>
    </row>
    <row r="7" spans="1:2" ht="21.9" customHeight="1" x14ac:dyDescent="0.3">
      <c r="A7" s="72" t="s">
        <v>59</v>
      </c>
    </row>
    <row r="8" spans="1:2" ht="21.9" customHeight="1" x14ac:dyDescent="0.3">
      <c r="A8" s="72" t="s">
        <v>60</v>
      </c>
    </row>
    <row r="9" spans="1:2" ht="21.9" customHeight="1" x14ac:dyDescent="0.3">
      <c r="A9" s="72" t="s">
        <v>61</v>
      </c>
    </row>
    <row r="10" spans="1:2" ht="21.9" customHeight="1" x14ac:dyDescent="0.3">
      <c r="A10" s="72" t="s">
        <v>62</v>
      </c>
    </row>
    <row r="11" spans="1:2" ht="21.9" customHeight="1" x14ac:dyDescent="0.3">
      <c r="A11" s="72" t="s">
        <v>63</v>
      </c>
    </row>
    <row r="12" spans="1:2" ht="21.9" customHeight="1" x14ac:dyDescent="0.3">
      <c r="A12" s="72" t="s">
        <v>64</v>
      </c>
    </row>
    <row r="13" spans="1:2" ht="21.9" customHeight="1" x14ac:dyDescent="0.3">
      <c r="A13" s="72" t="s">
        <v>65</v>
      </c>
    </row>
    <row r="14" spans="1:2" ht="21.9" customHeight="1" x14ac:dyDescent="0.3">
      <c r="A14" s="72" t="s">
        <v>66</v>
      </c>
    </row>
    <row r="15" spans="1:2" ht="21.9" customHeight="1" x14ac:dyDescent="0.3"/>
  </sheetData>
  <sheetProtection algorithmName="SHA-512" hashValue="5kce1SfBZkRwbv+o2H3cJyeVVQVchPo2hzwvWx8xqGayK5lyiZyvwgTHqoFKX0S14GYluSOfV1RO2IsK4wSHRg==" saltValue="nP/zfQ9t0+anNbV4fJsYcA==" spinCount="100000" sheet="1" objects="1" scenarios="1" formatCells="0" formatColumns="0" formatRows="0" insertColumns="0" insertRows="0" sort="0" autoFilter="0"/>
  <hyperlinks>
    <hyperlink ref="A2" r:id="rId1" xr:uid="{2B1A165E-CA9D-4204-B33E-21BC8F174BA3}"/>
    <hyperlink ref="A3" r:id="rId2" xr:uid="{12C684EE-1F84-4F6D-9749-8729EA4120C4}"/>
    <hyperlink ref="A4" r:id="rId3" xr:uid="{E3A3AFB7-D353-4EC3-9E85-076EE80A9D5A}"/>
    <hyperlink ref="A5" r:id="rId4" xr:uid="{2DB3C75E-021D-4170-A4B4-7D139CB2EC43}"/>
    <hyperlink ref="A7" r:id="rId5" xr:uid="{CC6CE7F1-6114-4355-AE52-FD0D1A41E025}"/>
    <hyperlink ref="A8" r:id="rId6" xr:uid="{CB98F6EF-004F-470C-A9E9-0A6E870E1540}"/>
    <hyperlink ref="A9" r:id="rId7" xr:uid="{00A94A9B-71AF-486C-A649-40A4CED8D845}"/>
    <hyperlink ref="A10" r:id="rId8" xr:uid="{2C0EC8DD-DC09-415D-9995-8C4B8ABF1CF8}"/>
    <hyperlink ref="A11" r:id="rId9" display="Planilha de Gastos Domésticos" xr:uid="{7EA80F29-9EB9-454A-83B4-B0D193A73794}"/>
    <hyperlink ref="A12" r:id="rId10" xr:uid="{D4F101E9-322A-4123-A9D6-C463E8260450}"/>
    <hyperlink ref="A13" r:id="rId11" xr:uid="{D561ED4C-8C38-4022-8DA6-0669DFBDAF6C}"/>
    <hyperlink ref="A14" r:id="rId12" xr:uid="{07690827-8B5E-4693-8B08-B6B39347517D}"/>
    <hyperlink ref="A6" r:id="rId13" xr:uid="{E03CF8C7-338D-4DEC-8600-9BF20CDA05C5}"/>
    <hyperlink ref="B3" r:id="rId14" xr:uid="{579E32FF-80FF-47DB-BFA5-F739BA057EB3}"/>
  </hyperlinks>
  <pageMargins left="0.511811024" right="0.511811024" top="0.78740157499999996" bottom="0.78740157499999996" header="0.31496062000000002" footer="0.31496062000000002"/>
  <drawing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D8C1-8DEF-4ABC-9196-403B76A2BD56}">
  <sheetPr>
    <tabColor theme="5" tint="-0.249977111117893"/>
  </sheetPr>
  <dimension ref="B1:B16"/>
  <sheetViews>
    <sheetView workbookViewId="0">
      <selection activeCell="B11" sqref="B11"/>
    </sheetView>
  </sheetViews>
  <sheetFormatPr defaultRowHeight="14.4" x14ac:dyDescent="0.3"/>
  <cols>
    <col min="2" max="2" width="80.109375" customWidth="1"/>
  </cols>
  <sheetData>
    <row r="1" spans="2:2" x14ac:dyDescent="0.3">
      <c r="B1" s="75"/>
    </row>
    <row r="2" spans="2:2" ht="22.05" customHeight="1" x14ac:dyDescent="0.3">
      <c r="B2" s="76" t="s">
        <v>69</v>
      </c>
    </row>
    <row r="3" spans="2:2" ht="54" customHeight="1" x14ac:dyDescent="0.3">
      <c r="B3" s="79" t="s">
        <v>70</v>
      </c>
    </row>
    <row r="4" spans="2:2" ht="40.200000000000003" customHeight="1" x14ac:dyDescent="0.3">
      <c r="B4" s="77" t="s">
        <v>67</v>
      </c>
    </row>
    <row r="5" spans="2:2" ht="22.05" customHeight="1" x14ac:dyDescent="0.3">
      <c r="B5" s="75"/>
    </row>
    <row r="6" spans="2:2" ht="22.05" customHeight="1" x14ac:dyDescent="0.3">
      <c r="B6" s="80" t="s">
        <v>71</v>
      </c>
    </row>
    <row r="7" spans="2:2" ht="22.05" customHeight="1" x14ac:dyDescent="0.3">
      <c r="B7" s="80" t="s">
        <v>72</v>
      </c>
    </row>
    <row r="8" spans="2:2" ht="22.05" customHeight="1" x14ac:dyDescent="0.3">
      <c r="B8" s="80"/>
    </row>
    <row r="9" spans="2:2" ht="22.05" customHeight="1" x14ac:dyDescent="0.3">
      <c r="B9" s="81" t="s">
        <v>73</v>
      </c>
    </row>
    <row r="10" spans="2:2" ht="22.05" customHeight="1" x14ac:dyDescent="0.3"/>
    <row r="11" spans="2:2" ht="55.8" customHeight="1" x14ac:dyDescent="0.3">
      <c r="B11" s="102" t="s">
        <v>75</v>
      </c>
    </row>
    <row r="12" spans="2:2" ht="22.05" customHeight="1" x14ac:dyDescent="0.3"/>
    <row r="13" spans="2:2" ht="22.05" customHeight="1" x14ac:dyDescent="0.3"/>
    <row r="14" spans="2:2" ht="22.05" customHeight="1" x14ac:dyDescent="0.3"/>
    <row r="15" spans="2:2" ht="22.05" customHeight="1" x14ac:dyDescent="0.3"/>
    <row r="16" spans="2:2" ht="22.05" customHeight="1" x14ac:dyDescent="0.3"/>
  </sheetData>
  <hyperlinks>
    <hyperlink ref="B11" r:id="rId1" xr:uid="{B209F94A-FCD8-4BA5-8293-1E6FCB24A55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TOTAIS</vt:lpstr>
      <vt:lpstr>ANO-01</vt:lpstr>
      <vt:lpstr>ANO-02</vt:lpstr>
      <vt:lpstr>ANO-03</vt:lpstr>
      <vt:lpstr>ANO-04</vt:lpstr>
      <vt:lpstr>ANO-05</vt:lpstr>
      <vt:lpstr>Direitos</vt:lpstr>
      <vt:lpstr>mais-planilhas</vt:lpstr>
      <vt:lpstr>Donate</vt:lpstr>
      <vt:lpstr> </vt:lpstr>
      <vt:lpstr>custo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Edivaldo</dc:creator>
  <cp:lastModifiedBy>Edi Barboza</cp:lastModifiedBy>
  <dcterms:created xsi:type="dcterms:W3CDTF">2017-04-13T17:19:26Z</dcterms:created>
  <dcterms:modified xsi:type="dcterms:W3CDTF">2025-10-23T19:09:38Z</dcterms:modified>
</cp:coreProperties>
</file>