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FD2AC69B-326D-462E-A57A-242A6BCE6590}" xr6:coauthVersionLast="47" xr6:coauthVersionMax="47" xr10:uidLastSave="{00000000-0000-0000-0000-000000000000}"/>
  <bookViews>
    <workbookView xWindow="-108" yWindow="-108" windowWidth="23256" windowHeight="12456" xr2:uid="{8E5E1CF9-97A3-41AC-BDFE-F2D68C49A626}"/>
  </bookViews>
  <sheets>
    <sheet name="evento" sheetId="1" r:id="rId1"/>
    <sheet name="Don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40" i="1"/>
  <c r="H40" i="1"/>
  <c r="J39" i="1"/>
  <c r="H39" i="1"/>
  <c r="J38" i="1"/>
  <c r="H38" i="1"/>
  <c r="J37" i="1"/>
  <c r="H37" i="1"/>
  <c r="J36" i="1"/>
  <c r="H36" i="1"/>
  <c r="J31" i="1"/>
  <c r="J30" i="1"/>
  <c r="J29" i="1"/>
  <c r="J28" i="1"/>
  <c r="J27" i="1"/>
  <c r="J26" i="1"/>
  <c r="J24" i="1"/>
  <c r="J23" i="1"/>
  <c r="G7" i="1" s="1"/>
  <c r="J22" i="1"/>
  <c r="G5" i="1" s="1"/>
  <c r="J21" i="1"/>
  <c r="J20" i="1"/>
  <c r="G6" i="1"/>
  <c r="G4" i="1"/>
  <c r="H41" i="1" l="1"/>
  <c r="J14" i="1" s="1"/>
  <c r="G8" i="1"/>
  <c r="J41" i="1"/>
  <c r="J15" i="1" s="1"/>
  <c r="J32" i="1"/>
  <c r="C4" i="1" s="1"/>
  <c r="J13" i="1" s="1"/>
  <c r="C6" i="1" l="1"/>
  <c r="C8" i="1" s="1"/>
  <c r="G10" i="1"/>
  <c r="G9" i="1" s="1"/>
</calcChain>
</file>

<file path=xl/sharedStrings.xml><?xml version="1.0" encoding="utf-8"?>
<sst xmlns="http://schemas.openxmlformats.org/spreadsheetml/2006/main" count="59" uniqueCount="50">
  <si>
    <t>Uncategorized</t>
  </si>
  <si>
    <t>Total</t>
  </si>
  <si>
    <t>Y</t>
  </si>
  <si>
    <t>Resumo do Orçamento</t>
  </si>
  <si>
    <t>Resumo de despesas e receitas</t>
  </si>
  <si>
    <t>Total de Despesas</t>
  </si>
  <si>
    <t>Renda real total</t>
  </si>
  <si>
    <t>Localização</t>
  </si>
  <si>
    <t>Evento</t>
  </si>
  <si>
    <t>Comida e bebida</t>
  </si>
  <si>
    <t>Suprimentos</t>
  </si>
  <si>
    <t>Despesas</t>
  </si>
  <si>
    <t>Lançamento das Despesas</t>
  </si>
  <si>
    <t>Descrição</t>
  </si>
  <si>
    <t>Categoria</t>
  </si>
  <si>
    <t>Quantidade</t>
  </si>
  <si>
    <t>Quantia</t>
  </si>
  <si>
    <t>Custo Unitário</t>
  </si>
  <si>
    <t>Pessoal</t>
  </si>
  <si>
    <t>Refeições</t>
  </si>
  <si>
    <t>Camisetas</t>
  </si>
  <si>
    <t>Aluguel (3 noites)</t>
  </si>
  <si>
    <t>Tendas</t>
  </si>
  <si>
    <t>Renda / Financiamento</t>
  </si>
  <si>
    <t>Valor Estimado</t>
  </si>
  <si>
    <t>QTDE Estimada</t>
  </si>
  <si>
    <t>QTDE Atual</t>
  </si>
  <si>
    <t>Montante Atual</t>
  </si>
  <si>
    <t>Orçamento Existente</t>
  </si>
  <si>
    <t>Outros</t>
  </si>
  <si>
    <t>Para os marcadores do gráfico</t>
  </si>
  <si>
    <t>Renda Estimada</t>
  </si>
  <si>
    <t>Renda Real</t>
  </si>
  <si>
    <t>Orçamento de Eventos</t>
  </si>
  <si>
    <t>item 2</t>
  </si>
  <si>
    <t>item 3</t>
  </si>
  <si>
    <t>item 4</t>
  </si>
  <si>
    <t>item 5</t>
  </si>
  <si>
    <t>Total Estimado</t>
  </si>
  <si>
    <t>Pequena Nota</t>
  </si>
  <si>
    <t>Total Real</t>
  </si>
  <si>
    <t>Equilíbrio / Lucro</t>
  </si>
  <si>
    <t>tudoexcel.com.br</t>
  </si>
  <si>
    <t>Doe</t>
  </si>
  <si>
    <t>Doação voluntária</t>
  </si>
  <si>
    <t>Se esta planilha foi útil para você e, é claro, se você desejar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</si>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</sst>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$&quot;#,##0.00_);[Red]\(&quot;$&quot;#,##0.00\)"/>
    <numFmt numFmtId="165" formatCode="&quot;$&quot;#,##0"/>
    <numFmt numFmtId="166" formatCode="&quot;$&quot;#,##0_);[Red]\(&quot;$&quot;#,##0\)"/>
    <numFmt numFmtId="167" formatCode="_(* #,##0.00_);_(* \(#,##0.00\);_(* &quot;-&quot;??_);_(@_)"/>
    <numFmt numFmtId="168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2"/>
      <color theme="4" tint="-0.499984740745262"/>
      <name val="Arial"/>
      <family val="2"/>
    </font>
    <font>
      <sz val="10"/>
      <color theme="4"/>
      <name val="Arial"/>
      <family val="2"/>
    </font>
    <font>
      <b/>
      <sz val="11"/>
      <color theme="4" tint="-0.499984740745262"/>
      <name val="Arial"/>
      <family val="2"/>
    </font>
    <font>
      <u/>
      <sz val="8"/>
      <color theme="4"/>
      <name val="Arial"/>
      <family val="2"/>
    </font>
    <font>
      <sz val="8"/>
      <color theme="4"/>
      <name val="Arial"/>
      <family val="2"/>
    </font>
    <font>
      <sz val="11"/>
      <color theme="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sz val="11"/>
      <color theme="0" tint="-0.249977111117893"/>
      <name val="Arial"/>
      <family val="2"/>
    </font>
    <font>
      <sz val="11"/>
      <color rgb="FFFF0000"/>
      <name val="Arial"/>
      <family val="2"/>
    </font>
    <font>
      <sz val="11"/>
      <color theme="6" tint="-0.499984740745262"/>
      <name val="Arial"/>
      <family val="2"/>
    </font>
    <font>
      <b/>
      <sz val="11"/>
      <color rgb="FFC00000"/>
      <name val="Arial"/>
      <family val="2"/>
    </font>
    <font>
      <b/>
      <u/>
      <sz val="18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6"/>
      </left>
      <right style="hair">
        <color theme="4" tint="0.39991454817346722"/>
      </right>
      <top style="medium">
        <color theme="6"/>
      </top>
      <bottom style="hair">
        <color theme="4" tint="0.39991454817346722"/>
      </bottom>
      <diagonal/>
    </border>
    <border>
      <left style="hair">
        <color theme="4" tint="0.39991454817346722"/>
      </left>
      <right style="medium">
        <color theme="6"/>
      </right>
      <top style="medium">
        <color theme="6"/>
      </top>
      <bottom style="hair">
        <color theme="4" tint="0.39991454817346722"/>
      </bottom>
      <diagonal/>
    </border>
    <border>
      <left style="medium">
        <color theme="6"/>
      </left>
      <right style="hair">
        <color theme="4" tint="0.39991454817346722"/>
      </right>
      <top style="hair">
        <color theme="4" tint="0.39991454817346722"/>
      </top>
      <bottom style="hair">
        <color theme="4" tint="0.39991454817346722"/>
      </bottom>
      <diagonal/>
    </border>
    <border>
      <left style="hair">
        <color theme="4" tint="0.39991454817346722"/>
      </left>
      <right style="medium">
        <color theme="6"/>
      </right>
      <top style="hair">
        <color theme="4" tint="0.39991454817346722"/>
      </top>
      <bottom style="hair">
        <color theme="4" tint="0.39991454817346722"/>
      </bottom>
      <diagonal/>
    </border>
    <border>
      <left style="medium">
        <color theme="6"/>
      </left>
      <right style="hair">
        <color theme="4" tint="0.39991454817346722"/>
      </right>
      <top style="hair">
        <color theme="4" tint="0.39991454817346722"/>
      </top>
      <bottom style="medium">
        <color theme="6"/>
      </bottom>
      <diagonal/>
    </border>
    <border>
      <left style="hair">
        <color theme="4" tint="0.39991454817346722"/>
      </left>
      <right style="medium">
        <color theme="6"/>
      </right>
      <top style="hair">
        <color theme="4" tint="0.39991454817346722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4" fillId="12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indent="1"/>
    </xf>
    <xf numFmtId="165" fontId="4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0" xfId="0" applyFont="1" applyFill="1" applyAlignment="1">
      <alignment horizontal="center"/>
    </xf>
    <xf numFmtId="166" fontId="5" fillId="4" borderId="0" xfId="0" applyNumberFormat="1" applyFont="1" applyFill="1" applyAlignment="1">
      <alignment vertical="center"/>
    </xf>
    <xf numFmtId="0" fontId="3" fillId="0" borderId="0" xfId="0" applyFont="1" applyAlignment="1">
      <alignment vertical="top"/>
    </xf>
    <xf numFmtId="0" fontId="5" fillId="4" borderId="0" xfId="0" applyFont="1" applyFill="1" applyAlignment="1">
      <alignment horizontal="right" vertical="center" indent="1"/>
    </xf>
    <xf numFmtId="165" fontId="5" fillId="4" borderId="1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Alignment="1">
      <alignment vertical="top"/>
    </xf>
    <xf numFmtId="165" fontId="4" fillId="4" borderId="1" xfId="0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indent="1"/>
    </xf>
    <xf numFmtId="165" fontId="9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5" fontId="17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 indent="1"/>
    </xf>
    <xf numFmtId="0" fontId="4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0" borderId="0" xfId="0" applyFont="1"/>
    <xf numFmtId="0" fontId="13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right" vertical="center" indent="2"/>
    </xf>
    <xf numFmtId="0" fontId="14" fillId="8" borderId="0" xfId="0" applyFont="1" applyFill="1" applyAlignment="1">
      <alignment horizontal="right" vertical="center"/>
    </xf>
    <xf numFmtId="0" fontId="6" fillId="8" borderId="0" xfId="0" applyFont="1" applyFill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right" vertical="center" indent="2"/>
    </xf>
    <xf numFmtId="0" fontId="2" fillId="2" borderId="5" xfId="0" applyFont="1" applyFill="1" applyBorder="1" applyAlignment="1">
      <alignment horizontal="center" vertical="center"/>
    </xf>
    <xf numFmtId="167" fontId="15" fillId="9" borderId="6" xfId="0" applyNumberFormat="1" applyFont="1" applyFill="1" applyBorder="1" applyAlignment="1">
      <alignment horizontal="right" vertical="center"/>
    </xf>
    <xf numFmtId="0" fontId="2" fillId="9" borderId="3" xfId="0" applyFont="1" applyFill="1" applyBorder="1"/>
    <xf numFmtId="167" fontId="15" fillId="5" borderId="6" xfId="0" applyNumberFormat="1" applyFont="1" applyFill="1" applyBorder="1" applyAlignment="1">
      <alignment horizontal="right" vertical="center"/>
    </xf>
    <xf numFmtId="0" fontId="2" fillId="5" borderId="3" xfId="0" applyFont="1" applyFill="1" applyBorder="1"/>
    <xf numFmtId="0" fontId="6" fillId="4" borderId="7" xfId="0" applyFont="1" applyFill="1" applyBorder="1"/>
    <xf numFmtId="0" fontId="6" fillId="4" borderId="7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/>
    </xf>
    <xf numFmtId="168" fontId="9" fillId="4" borderId="7" xfId="0" applyNumberFormat="1" applyFont="1" applyFill="1" applyBorder="1" applyAlignment="1">
      <alignment horizontal="right" vertical="center"/>
    </xf>
    <xf numFmtId="0" fontId="2" fillId="13" borderId="0" xfId="0" applyFont="1" applyFill="1" applyAlignment="1">
      <alignment vertical="center"/>
    </xf>
    <xf numFmtId="0" fontId="2" fillId="0" borderId="11" xfId="0" applyFont="1" applyBorder="1"/>
    <xf numFmtId="0" fontId="6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 indent="2"/>
    </xf>
    <xf numFmtId="0" fontId="18" fillId="2" borderId="14" xfId="0" applyFont="1" applyFill="1" applyBorder="1" applyAlignment="1">
      <alignment horizontal="center" vertical="center"/>
    </xf>
    <xf numFmtId="44" fontId="19" fillId="5" borderId="1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4" fontId="15" fillId="5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right" vertical="center" indent="2"/>
    </xf>
    <xf numFmtId="0" fontId="2" fillId="2" borderId="10" xfId="0" applyFont="1" applyFill="1" applyBorder="1" applyAlignment="1">
      <alignment horizontal="center" vertical="center"/>
    </xf>
    <xf numFmtId="44" fontId="15" fillId="5" borderId="9" xfId="0" applyNumberFormat="1" applyFont="1" applyFill="1" applyBorder="1" applyAlignment="1">
      <alignment horizontal="right" vertical="center"/>
    </xf>
    <xf numFmtId="0" fontId="2" fillId="5" borderId="8" xfId="0" applyFont="1" applyFill="1" applyBorder="1"/>
    <xf numFmtId="0" fontId="6" fillId="11" borderId="18" xfId="0" applyFont="1" applyFill="1" applyBorder="1"/>
    <xf numFmtId="0" fontId="6" fillId="11" borderId="19" xfId="0" applyFont="1" applyFill="1" applyBorder="1" applyAlignment="1">
      <alignment horizontal="left" indent="1"/>
    </xf>
    <xf numFmtId="0" fontId="6" fillId="11" borderId="19" xfId="0" applyFont="1" applyFill="1" applyBorder="1"/>
    <xf numFmtId="0" fontId="6" fillId="11" borderId="20" xfId="0" applyFont="1" applyFill="1" applyBorder="1"/>
    <xf numFmtId="0" fontId="20" fillId="11" borderId="16" xfId="0" applyFont="1" applyFill="1" applyBorder="1" applyAlignment="1">
      <alignment horizontal="right" vertical="center"/>
    </xf>
    <xf numFmtId="44" fontId="20" fillId="11" borderId="17" xfId="0" applyNumberFormat="1" applyFont="1" applyFill="1" applyBorder="1" applyAlignment="1">
      <alignment horizontal="right" vertical="center"/>
    </xf>
    <xf numFmtId="0" fontId="9" fillId="11" borderId="18" xfId="0" applyFont="1" applyFill="1" applyBorder="1" applyAlignment="1">
      <alignment horizontal="right" vertical="center"/>
    </xf>
    <xf numFmtId="44" fontId="9" fillId="11" borderId="19" xfId="0" applyNumberFormat="1" applyFont="1" applyFill="1" applyBorder="1" applyAlignment="1">
      <alignment horizontal="right" vertical="center"/>
    </xf>
    <xf numFmtId="0" fontId="21" fillId="16" borderId="0" xfId="1" applyFont="1" applyFill="1" applyAlignment="1" applyProtection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" fillId="4" borderId="0" xfId="1" applyFill="1" applyAlignment="1" applyProtection="1">
      <alignment horizontal="left" vertical="center" indent="2"/>
      <protection hidden="1"/>
    </xf>
    <xf numFmtId="0" fontId="16" fillId="1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4" borderId="0" xfId="1" applyFont="1" applyFill="1" applyAlignment="1" applyProtection="1">
      <alignment horizontal="left" vertical="center"/>
    </xf>
    <xf numFmtId="0" fontId="11" fillId="4" borderId="0" xfId="0" applyFont="1" applyFill="1" applyAlignment="1">
      <alignment horizontal="right" vertical="center"/>
    </xf>
    <xf numFmtId="0" fontId="23" fillId="0" borderId="0" xfId="0" applyFont="1"/>
    <xf numFmtId="0" fontId="24" fillId="1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1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2" fillId="17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2"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Análise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evento!$I$13:$I$15</c:f>
              <c:strCache>
                <c:ptCount val="3"/>
                <c:pt idx="0">
                  <c:v>Despesas</c:v>
                </c:pt>
                <c:pt idx="1">
                  <c:v>Renda Estimada</c:v>
                </c:pt>
                <c:pt idx="2">
                  <c:v>Renda Real</c:v>
                </c:pt>
              </c:strCache>
            </c:strRef>
          </c:cat>
          <c:val>
            <c:numRef>
              <c:f>evento!$J$13:$J$15</c:f>
              <c:numCache>
                <c:formatCode>"$"#,##0</c:formatCode>
                <c:ptCount val="3"/>
                <c:pt idx="0">
                  <c:v>6190</c:v>
                </c:pt>
                <c:pt idx="1">
                  <c:v>8944</c:v>
                </c:pt>
                <c:pt idx="2">
                  <c:v>8476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D-4AAB-9AAE-519807B6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306063"/>
        <c:axId val="1775306479"/>
      </c:barChart>
      <c:catAx>
        <c:axId val="177530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306479"/>
        <c:crosses val="autoZero"/>
        <c:auto val="1"/>
        <c:lblAlgn val="ctr"/>
        <c:lblOffset val="100"/>
        <c:noMultiLvlLbl val="0"/>
      </c:catAx>
      <c:valAx>
        <c:axId val="177530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30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udoexcel.com.br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28574</xdr:rowOff>
    </xdr:from>
    <xdr:to>
      <xdr:col>10</xdr:col>
      <xdr:colOff>123825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8F85DB-38C1-40AB-AC9D-7742129D2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300373</xdr:colOff>
      <xdr:row>13</xdr:row>
      <xdr:rowOff>106680</xdr:rowOff>
    </xdr:from>
    <xdr:to>
      <xdr:col>5</xdr:col>
      <xdr:colOff>1205865</xdr:colOff>
      <xdr:row>14</xdr:row>
      <xdr:rowOff>99060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4772BF-7F3A-425E-9E15-4243F180A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13" y="3459480"/>
          <a:ext cx="905492" cy="1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786-C7C5-40B5-8930-E765401B27FA}">
  <dimension ref="A1:M41"/>
  <sheetViews>
    <sheetView tabSelected="1" workbookViewId="0">
      <selection activeCell="M1" sqref="M1:M2"/>
    </sheetView>
  </sheetViews>
  <sheetFormatPr defaultColWidth="9.109375" defaultRowHeight="13.8" x14ac:dyDescent="0.25"/>
  <cols>
    <col min="1" max="1" width="2.88671875" style="35" customWidth="1"/>
    <col min="2" max="2" width="2.109375" style="35" customWidth="1"/>
    <col min="3" max="3" width="22.109375" style="35" customWidth="1"/>
    <col min="4" max="5" width="2.109375" style="35" customWidth="1"/>
    <col min="6" max="6" width="18.109375" style="35" customWidth="1"/>
    <col min="7" max="7" width="20.88671875" style="35" customWidth="1"/>
    <col min="8" max="8" width="18.6640625" style="35" customWidth="1"/>
    <col min="9" max="9" width="16.88671875" style="35" customWidth="1"/>
    <col min="10" max="10" width="19.44140625" style="35" customWidth="1"/>
    <col min="11" max="11" width="2.109375" style="35" customWidth="1"/>
    <col min="12" max="12" width="4.33203125" style="35" customWidth="1"/>
    <col min="13" max="13" width="40" style="35" customWidth="1"/>
    <col min="14" max="16384" width="9.109375" style="35"/>
  </cols>
  <sheetData>
    <row r="1" spans="1:13" s="4" customFormat="1" ht="42" customHeight="1" x14ac:dyDescent="0.3">
      <c r="B1" s="82" t="s">
        <v>33</v>
      </c>
      <c r="C1" s="82"/>
      <c r="D1" s="82"/>
      <c r="E1" s="82"/>
      <c r="F1" s="82"/>
      <c r="G1" s="82"/>
      <c r="H1" s="82"/>
      <c r="I1" s="5"/>
      <c r="J1" s="79" t="s">
        <v>43</v>
      </c>
      <c r="K1" s="5"/>
      <c r="M1" s="83"/>
    </row>
    <row r="2" spans="1:13" s="4" customFormat="1" ht="22.5" customHeight="1" x14ac:dyDescent="0.3">
      <c r="B2" s="85" t="s">
        <v>3</v>
      </c>
      <c r="C2" s="85"/>
      <c r="D2" s="85"/>
      <c r="E2" s="85" t="s">
        <v>4</v>
      </c>
      <c r="F2" s="85"/>
      <c r="G2" s="85"/>
      <c r="H2" s="85"/>
      <c r="I2" s="85"/>
      <c r="J2" s="85"/>
      <c r="K2" s="85"/>
      <c r="M2" s="84"/>
    </row>
    <row r="3" spans="1:13" s="4" customFormat="1" ht="22.5" customHeight="1" x14ac:dyDescent="0.3">
      <c r="B3" s="6"/>
      <c r="C3" s="7" t="s">
        <v>5</v>
      </c>
      <c r="D3" s="6"/>
      <c r="E3" s="8"/>
      <c r="F3" s="8"/>
      <c r="G3" s="9" t="s">
        <v>11</v>
      </c>
      <c r="H3" s="10"/>
      <c r="I3" s="10"/>
      <c r="J3" s="10"/>
      <c r="K3" s="8"/>
    </row>
    <row r="4" spans="1:13" s="4" customFormat="1" ht="22.5" customHeight="1" thickBot="1" x14ac:dyDescent="0.35">
      <c r="B4" s="6"/>
      <c r="C4" s="11">
        <f>J32</f>
        <v>6190</v>
      </c>
      <c r="D4" s="6"/>
      <c r="E4" s="8"/>
      <c r="F4" s="12" t="s">
        <v>7</v>
      </c>
      <c r="G4" s="13">
        <f>SUMIF($F$20:$F$31,"="&amp;F4,$J$20:$J$31)</f>
        <v>430</v>
      </c>
      <c r="H4" s="10"/>
      <c r="I4" s="10"/>
      <c r="J4" s="10"/>
      <c r="K4" s="8"/>
      <c r="M4" s="14"/>
    </row>
    <row r="5" spans="1:13" s="4" customFormat="1" ht="22.5" customHeight="1" thickTop="1" thickBot="1" x14ac:dyDescent="0.3">
      <c r="B5" s="6"/>
      <c r="C5" s="15" t="s">
        <v>6</v>
      </c>
      <c r="D5" s="6"/>
      <c r="E5" s="8"/>
      <c r="F5" s="12" t="s">
        <v>8</v>
      </c>
      <c r="G5" s="13">
        <f>SUMIF($F$20:$F$31,"="&amp;F5,$J$20:$J$31)</f>
        <v>1260</v>
      </c>
      <c r="H5" s="10"/>
      <c r="I5" s="10"/>
      <c r="J5" s="10"/>
      <c r="K5" s="16"/>
      <c r="M5" s="17"/>
    </row>
    <row r="6" spans="1:13" s="4" customFormat="1" ht="22.5" customHeight="1" thickTop="1" thickBot="1" x14ac:dyDescent="0.35">
      <c r="B6" s="6"/>
      <c r="C6" s="11">
        <f>J41</f>
        <v>8476</v>
      </c>
      <c r="D6" s="6"/>
      <c r="E6" s="8"/>
      <c r="F6" s="12" t="s">
        <v>9</v>
      </c>
      <c r="G6" s="13">
        <f>SUMIF($F$20:$F$31,"="&amp;F6,$J$20:$J$31)</f>
        <v>0</v>
      </c>
      <c r="H6" s="10"/>
      <c r="I6" s="18"/>
      <c r="J6" s="19"/>
      <c r="K6" s="20"/>
      <c r="M6" s="86"/>
    </row>
    <row r="7" spans="1:13" s="4" customFormat="1" ht="22.5" customHeight="1" thickTop="1" thickBot="1" x14ac:dyDescent="0.35">
      <c r="B7" s="6"/>
      <c r="C7" s="7" t="s">
        <v>41</v>
      </c>
      <c r="D7" s="6"/>
      <c r="E7" s="8"/>
      <c r="F7" s="12" t="s">
        <v>10</v>
      </c>
      <c r="G7" s="13">
        <f>SUMIF($F$20:$F$31,"="&amp;F7,$J$20:$J$31)</f>
        <v>600</v>
      </c>
      <c r="H7" s="10"/>
      <c r="I7" s="12"/>
      <c r="J7" s="21"/>
      <c r="K7" s="8"/>
      <c r="M7" s="86"/>
    </row>
    <row r="8" spans="1:13" s="4" customFormat="1" ht="22.5" customHeight="1" thickTop="1" thickBot="1" x14ac:dyDescent="0.35">
      <c r="B8" s="6"/>
      <c r="C8" s="11">
        <f>C6-C4</f>
        <v>2286</v>
      </c>
      <c r="D8" s="6"/>
      <c r="E8" s="8"/>
      <c r="F8" s="12" t="s">
        <v>29</v>
      </c>
      <c r="G8" s="22">
        <f>SUMIF($F$20:$F$31,"="&amp;F8,$J$20:$J$31)</f>
        <v>3900</v>
      </c>
      <c r="H8" s="10"/>
      <c r="I8" s="12"/>
      <c r="J8" s="23"/>
      <c r="K8" s="8"/>
      <c r="M8" s="14"/>
    </row>
    <row r="9" spans="1:13" s="4" customFormat="1" ht="22.5" hidden="1" customHeight="1" x14ac:dyDescent="0.3">
      <c r="B9" s="6"/>
      <c r="C9" s="6"/>
      <c r="D9" s="6"/>
      <c r="E9" s="8"/>
      <c r="F9" s="12" t="s">
        <v>0</v>
      </c>
      <c r="G9" s="24">
        <f>G10-SUM(G4:G8)</f>
        <v>0</v>
      </c>
      <c r="H9" s="10"/>
      <c r="I9" s="12"/>
      <c r="J9" s="23"/>
      <c r="K9" s="8"/>
      <c r="M9" s="14"/>
    </row>
    <row r="10" spans="1:13" s="4" customFormat="1" ht="22.5" customHeight="1" thickTop="1" x14ac:dyDescent="0.3">
      <c r="B10" s="6"/>
      <c r="C10" s="6"/>
      <c r="D10" s="6"/>
      <c r="E10" s="8"/>
      <c r="F10" s="25" t="s">
        <v>1</v>
      </c>
      <c r="G10" s="26">
        <f>J32</f>
        <v>6190</v>
      </c>
      <c r="H10" s="10"/>
      <c r="I10" s="18"/>
      <c r="J10" s="27"/>
      <c r="K10" s="8"/>
      <c r="M10" s="14"/>
    </row>
    <row r="11" spans="1:13" s="4" customFormat="1" ht="17.25" customHeight="1" x14ac:dyDescent="0.3">
      <c r="B11" s="87"/>
      <c r="C11" s="87"/>
      <c r="D11" s="87"/>
      <c r="E11" s="87"/>
      <c r="F11" s="87"/>
      <c r="G11" s="87"/>
      <c r="H11" s="87"/>
      <c r="I11" s="88"/>
      <c r="J11" s="88"/>
      <c r="K11" s="88"/>
    </row>
    <row r="12" spans="1:13" s="4" customFormat="1" x14ac:dyDescent="0.3">
      <c r="A12" s="1"/>
      <c r="B12" s="2"/>
      <c r="C12" s="2"/>
      <c r="D12" s="2"/>
      <c r="E12" s="2"/>
      <c r="F12" s="2"/>
      <c r="G12" s="2"/>
      <c r="H12" s="2"/>
      <c r="I12" s="28"/>
      <c r="J12" s="29" t="s">
        <v>30</v>
      </c>
      <c r="K12" s="28"/>
    </row>
    <row r="13" spans="1:13" s="4" customFormat="1" x14ac:dyDescent="0.3">
      <c r="A13" s="1"/>
      <c r="B13" s="2"/>
      <c r="C13" s="2"/>
      <c r="D13" s="2"/>
      <c r="E13" s="2"/>
      <c r="F13" s="2"/>
      <c r="G13" s="2"/>
      <c r="H13" s="2"/>
      <c r="I13" s="29" t="s">
        <v>11</v>
      </c>
      <c r="J13" s="30">
        <f>C4</f>
        <v>6190</v>
      </c>
      <c r="K13" s="28"/>
    </row>
    <row r="14" spans="1:13" s="4" customFormat="1" x14ac:dyDescent="0.3">
      <c r="A14" s="1"/>
      <c r="B14" s="2"/>
      <c r="C14" s="2"/>
      <c r="D14" s="2"/>
      <c r="E14" s="2"/>
      <c r="F14" s="2"/>
      <c r="G14" s="2"/>
      <c r="H14" s="2"/>
      <c r="I14" s="29" t="s">
        <v>31</v>
      </c>
      <c r="J14" s="30">
        <f>H41</f>
        <v>8944</v>
      </c>
      <c r="K14" s="28"/>
    </row>
    <row r="15" spans="1:13" s="4" customFormat="1" x14ac:dyDescent="0.3">
      <c r="A15" s="1"/>
      <c r="B15" s="2"/>
      <c r="C15" s="2"/>
      <c r="D15" s="2"/>
      <c r="E15" s="2"/>
      <c r="F15" s="2"/>
      <c r="G15" s="2"/>
      <c r="H15" s="2"/>
      <c r="I15" s="29" t="s">
        <v>32</v>
      </c>
      <c r="J15" s="30">
        <f>J41</f>
        <v>8476</v>
      </c>
      <c r="K15" s="28"/>
    </row>
    <row r="16" spans="1:13" s="4" customFormat="1" ht="14.4" x14ac:dyDescent="0.3">
      <c r="A16" s="1"/>
      <c r="B16" s="2"/>
      <c r="C16" s="2"/>
      <c r="D16" s="2"/>
      <c r="E16" s="2"/>
      <c r="F16" s="81" t="s">
        <v>42</v>
      </c>
      <c r="G16" s="81"/>
      <c r="H16" s="2"/>
      <c r="I16" s="29" t="s">
        <v>2</v>
      </c>
      <c r="J16" s="29">
        <v>0.5</v>
      </c>
      <c r="K16" s="28"/>
    </row>
    <row r="17" spans="1:13" s="4" customFormat="1" x14ac:dyDescent="0.3">
      <c r="A17" s="1"/>
      <c r="B17" s="3"/>
      <c r="C17" s="3"/>
      <c r="D17" s="3"/>
      <c r="E17" s="3"/>
      <c r="F17" s="3"/>
      <c r="G17" s="3"/>
      <c r="H17" s="3"/>
      <c r="I17" s="31"/>
      <c r="J17" s="31"/>
      <c r="K17" s="31"/>
    </row>
    <row r="18" spans="1:13" s="4" customFormat="1" ht="22.5" customHeight="1" x14ac:dyDescent="0.3">
      <c r="B18" s="32"/>
      <c r="C18" s="33" t="s">
        <v>12</v>
      </c>
      <c r="D18" s="34"/>
      <c r="E18" s="34"/>
      <c r="F18" s="34"/>
      <c r="G18" s="34"/>
      <c r="H18" s="34"/>
      <c r="I18" s="34"/>
      <c r="J18" s="34"/>
      <c r="K18" s="34"/>
    </row>
    <row r="19" spans="1:13" ht="18.75" customHeight="1" x14ac:dyDescent="0.25">
      <c r="B19" s="36"/>
      <c r="C19" s="36" t="s">
        <v>13</v>
      </c>
      <c r="D19" s="36"/>
      <c r="E19" s="36"/>
      <c r="F19" s="36" t="s">
        <v>14</v>
      </c>
      <c r="G19" s="36" t="s">
        <v>39</v>
      </c>
      <c r="H19" s="37" t="s">
        <v>15</v>
      </c>
      <c r="I19" s="38" t="s">
        <v>17</v>
      </c>
      <c r="J19" s="39" t="s">
        <v>16</v>
      </c>
      <c r="K19" s="40"/>
    </row>
    <row r="20" spans="1:13" ht="18.75" customHeight="1" x14ac:dyDescent="0.25">
      <c r="B20" s="41"/>
      <c r="C20" s="41" t="s">
        <v>21</v>
      </c>
      <c r="D20" s="41"/>
      <c r="E20" s="41"/>
      <c r="F20" s="42" t="s">
        <v>7</v>
      </c>
      <c r="G20" s="43"/>
      <c r="H20" s="44">
        <v>1</v>
      </c>
      <c r="I20" s="43">
        <v>430</v>
      </c>
      <c r="J20" s="45">
        <f>IF(ISBLANK(I20),0,IF(ISBLANK(H20),I20,H20*I20))</f>
        <v>430</v>
      </c>
      <c r="K20" s="46"/>
      <c r="M20" s="14"/>
    </row>
    <row r="21" spans="1:13" ht="18.75" customHeight="1" x14ac:dyDescent="0.25">
      <c r="B21" s="41"/>
      <c r="C21" s="41" t="s">
        <v>18</v>
      </c>
      <c r="D21" s="41"/>
      <c r="E21" s="41"/>
      <c r="F21" s="42" t="s">
        <v>29</v>
      </c>
      <c r="G21" s="43"/>
      <c r="H21" s="44">
        <v>5</v>
      </c>
      <c r="I21" s="43">
        <v>240</v>
      </c>
      <c r="J21" s="45">
        <f>IF(ISBLANK(I21),0,IF(ISBLANK(H21),I21,H21*I21))</f>
        <v>1200</v>
      </c>
      <c r="K21" s="46"/>
      <c r="M21" s="14"/>
    </row>
    <row r="22" spans="1:13" ht="18.75" customHeight="1" x14ac:dyDescent="0.25">
      <c r="B22" s="41"/>
      <c r="C22" s="41" t="s">
        <v>19</v>
      </c>
      <c r="D22" s="41"/>
      <c r="E22" s="41"/>
      <c r="F22" s="42" t="s">
        <v>8</v>
      </c>
      <c r="G22" s="43"/>
      <c r="H22" s="44">
        <v>45</v>
      </c>
      <c r="I22" s="43">
        <v>28</v>
      </c>
      <c r="J22" s="45">
        <f>IF(ISBLANK(I22),0,IF(ISBLANK(H22),I22,H22*I22))</f>
        <v>1260</v>
      </c>
      <c r="K22" s="46"/>
      <c r="M22" s="14"/>
    </row>
    <row r="23" spans="1:13" ht="18.75" customHeight="1" x14ac:dyDescent="0.25">
      <c r="B23" s="41"/>
      <c r="C23" s="41" t="s">
        <v>22</v>
      </c>
      <c r="D23" s="41"/>
      <c r="E23" s="41"/>
      <c r="F23" s="42" t="s">
        <v>10</v>
      </c>
      <c r="G23" s="43"/>
      <c r="H23" s="44">
        <v>2</v>
      </c>
      <c r="I23" s="43">
        <v>300</v>
      </c>
      <c r="J23" s="45">
        <f t="shared" ref="J23:J31" si="0">IF(ISBLANK(I23),0,IF(ISBLANK(H23),I23,H23*I23))</f>
        <v>600</v>
      </c>
      <c r="K23" s="46"/>
    </row>
    <row r="24" spans="1:13" ht="18.75" customHeight="1" x14ac:dyDescent="0.25">
      <c r="B24" s="41"/>
      <c r="C24" s="41" t="s">
        <v>20</v>
      </c>
      <c r="D24" s="41"/>
      <c r="E24" s="41"/>
      <c r="F24" s="42" t="s">
        <v>29</v>
      </c>
      <c r="G24" s="43"/>
      <c r="H24" s="44">
        <v>45</v>
      </c>
      <c r="I24" s="43">
        <v>60</v>
      </c>
      <c r="J24" s="45">
        <f t="shared" si="0"/>
        <v>2700</v>
      </c>
      <c r="K24" s="46"/>
    </row>
    <row r="25" spans="1:13" ht="18.75" customHeight="1" x14ac:dyDescent="0.25">
      <c r="B25" s="41"/>
      <c r="C25" s="41"/>
      <c r="D25" s="41"/>
      <c r="E25" s="41"/>
      <c r="F25" s="42"/>
      <c r="G25" s="43"/>
      <c r="H25" s="44"/>
      <c r="I25" s="43"/>
      <c r="J25" s="45">
        <f t="shared" si="0"/>
        <v>0</v>
      </c>
      <c r="K25" s="46"/>
    </row>
    <row r="26" spans="1:13" ht="18.75" customHeight="1" x14ac:dyDescent="0.25">
      <c r="B26" s="41"/>
      <c r="C26" s="41"/>
      <c r="D26" s="41"/>
      <c r="E26" s="41"/>
      <c r="F26" s="42"/>
      <c r="G26" s="43"/>
      <c r="H26" s="44"/>
      <c r="I26" s="43"/>
      <c r="J26" s="45">
        <f t="shared" si="0"/>
        <v>0</v>
      </c>
      <c r="K26" s="46"/>
    </row>
    <row r="27" spans="1:13" ht="18.75" customHeight="1" x14ac:dyDescent="0.25">
      <c r="B27" s="41"/>
      <c r="C27" s="41"/>
      <c r="D27" s="41"/>
      <c r="E27" s="41"/>
      <c r="F27" s="42"/>
      <c r="G27" s="43"/>
      <c r="H27" s="44"/>
      <c r="I27" s="43"/>
      <c r="J27" s="45">
        <f t="shared" si="0"/>
        <v>0</v>
      </c>
      <c r="K27" s="46"/>
    </row>
    <row r="28" spans="1:13" ht="18.75" customHeight="1" x14ac:dyDescent="0.25">
      <c r="B28" s="41"/>
      <c r="C28" s="41"/>
      <c r="D28" s="41"/>
      <c r="E28" s="41"/>
      <c r="F28" s="42"/>
      <c r="G28" s="43"/>
      <c r="H28" s="44"/>
      <c r="I28" s="43"/>
      <c r="J28" s="45">
        <f t="shared" si="0"/>
        <v>0</v>
      </c>
      <c r="K28" s="46"/>
    </row>
    <row r="29" spans="1:13" ht="18.75" customHeight="1" x14ac:dyDescent="0.25">
      <c r="B29" s="41"/>
      <c r="C29" s="41"/>
      <c r="D29" s="41"/>
      <c r="E29" s="41"/>
      <c r="F29" s="42"/>
      <c r="G29" s="43"/>
      <c r="H29" s="44"/>
      <c r="I29" s="43"/>
      <c r="J29" s="45">
        <f t="shared" si="0"/>
        <v>0</v>
      </c>
      <c r="K29" s="46"/>
    </row>
    <row r="30" spans="1:13" ht="18.75" customHeight="1" x14ac:dyDescent="0.25">
      <c r="B30" s="41"/>
      <c r="C30" s="41"/>
      <c r="D30" s="41"/>
      <c r="E30" s="41"/>
      <c r="F30" s="42"/>
      <c r="G30" s="43"/>
      <c r="H30" s="44"/>
      <c r="I30" s="43"/>
      <c r="J30" s="45">
        <f t="shared" si="0"/>
        <v>0</v>
      </c>
      <c r="K30" s="46"/>
    </row>
    <row r="31" spans="1:13" ht="18.75" customHeight="1" thickBot="1" x14ac:dyDescent="0.3">
      <c r="B31" s="41"/>
      <c r="C31" s="41"/>
      <c r="D31" s="41"/>
      <c r="E31" s="41"/>
      <c r="F31" s="42"/>
      <c r="G31" s="43"/>
      <c r="H31" s="44"/>
      <c r="I31" s="43"/>
      <c r="J31" s="47">
        <f t="shared" si="0"/>
        <v>0</v>
      </c>
      <c r="K31" s="48"/>
      <c r="M31" s="14"/>
    </row>
    <row r="32" spans="1:13" ht="18.75" customHeight="1" thickTop="1" x14ac:dyDescent="0.25">
      <c r="B32" s="49"/>
      <c r="C32" s="50"/>
      <c r="D32" s="49"/>
      <c r="E32" s="49"/>
      <c r="F32" s="49"/>
      <c r="G32" s="49"/>
      <c r="H32" s="49"/>
      <c r="I32" s="51" t="s">
        <v>5</v>
      </c>
      <c r="J32" s="52">
        <f>SUM(J19:J31)</f>
        <v>6190</v>
      </c>
      <c r="K32" s="49"/>
    </row>
    <row r="33" spans="2:13" ht="18.75" customHeight="1" x14ac:dyDescent="0.25"/>
    <row r="34" spans="2:13" ht="18.75" customHeight="1" thickBot="1" x14ac:dyDescent="0.3">
      <c r="B34" s="32"/>
      <c r="C34" s="33" t="s">
        <v>23</v>
      </c>
      <c r="D34" s="34"/>
      <c r="E34" s="34"/>
      <c r="F34" s="34"/>
      <c r="G34" s="53"/>
      <c r="H34" s="53"/>
      <c r="I34" s="34"/>
      <c r="J34" s="34"/>
      <c r="K34" s="34"/>
      <c r="M34" s="54"/>
    </row>
    <row r="35" spans="2:13" ht="35.25" customHeight="1" x14ac:dyDescent="0.25">
      <c r="B35" s="55"/>
      <c r="C35" s="56" t="s">
        <v>13</v>
      </c>
      <c r="D35" s="55"/>
      <c r="E35" s="55"/>
      <c r="F35" s="57" t="s">
        <v>17</v>
      </c>
      <c r="G35" s="58" t="s">
        <v>25</v>
      </c>
      <c r="H35" s="59" t="s">
        <v>24</v>
      </c>
      <c r="I35" s="60" t="s">
        <v>26</v>
      </c>
      <c r="J35" s="80" t="s">
        <v>27</v>
      </c>
      <c r="K35" s="80"/>
    </row>
    <row r="36" spans="2:13" ht="18.75" customHeight="1" x14ac:dyDescent="0.25">
      <c r="B36" s="41"/>
      <c r="C36" s="41" t="s">
        <v>28</v>
      </c>
      <c r="D36" s="41"/>
      <c r="E36" s="41"/>
      <c r="F36" s="61">
        <v>3400</v>
      </c>
      <c r="G36" s="62">
        <v>1</v>
      </c>
      <c r="H36" s="63">
        <f>IF(ISBLANK(F36),0,IF(ISBLANK(G36),F36,G36*F36))</f>
        <v>3400</v>
      </c>
      <c r="I36" s="64">
        <v>1</v>
      </c>
      <c r="J36" s="65">
        <f>IF(ISBLANK(F36),0,IF(ISBLANK(I36),F36,I36*F36))</f>
        <v>3400</v>
      </c>
      <c r="K36" s="48"/>
    </row>
    <row r="37" spans="2:13" ht="18.75" customHeight="1" x14ac:dyDescent="0.25">
      <c r="B37" s="41"/>
      <c r="C37" s="41" t="s">
        <v>34</v>
      </c>
      <c r="D37" s="41"/>
      <c r="E37" s="41"/>
      <c r="F37" s="61">
        <v>80</v>
      </c>
      <c r="G37" s="62">
        <v>10</v>
      </c>
      <c r="H37" s="63">
        <f>IF(ISBLANK(F37),0,IF(ISBLANK(G37),F37,G37*F37))</f>
        <v>800</v>
      </c>
      <c r="I37" s="64">
        <v>9</v>
      </c>
      <c r="J37" s="65">
        <f>IF(ISBLANK(F37),0,IF(ISBLANK(I37),F37,I37*F37))</f>
        <v>720</v>
      </c>
      <c r="K37" s="48"/>
    </row>
    <row r="38" spans="2:13" ht="18.75" customHeight="1" x14ac:dyDescent="0.25">
      <c r="B38" s="41"/>
      <c r="C38" s="41" t="s">
        <v>35</v>
      </c>
      <c r="D38" s="41"/>
      <c r="E38" s="41"/>
      <c r="F38" s="61">
        <v>122</v>
      </c>
      <c r="G38" s="62">
        <v>16</v>
      </c>
      <c r="H38" s="63">
        <f>IF(ISBLANK(F38),0,IF(ISBLANK(G38),F38,G38*F38))</f>
        <v>1952</v>
      </c>
      <c r="I38" s="64">
        <v>14</v>
      </c>
      <c r="J38" s="65">
        <f>IF(ISBLANK(F38),0,IF(ISBLANK(I38),F38,I38*F38))</f>
        <v>1708</v>
      </c>
      <c r="K38" s="48"/>
    </row>
    <row r="39" spans="2:13" ht="18.75" customHeight="1" x14ac:dyDescent="0.25">
      <c r="B39" s="41"/>
      <c r="C39" s="41" t="s">
        <v>36</v>
      </c>
      <c r="D39" s="41"/>
      <c r="E39" s="41"/>
      <c r="F39" s="61">
        <v>56</v>
      </c>
      <c r="G39" s="62">
        <v>7</v>
      </c>
      <c r="H39" s="63">
        <f>IF(ISBLANK(F39),0,IF(ISBLANK(G39),F39,G39*F39))</f>
        <v>392</v>
      </c>
      <c r="I39" s="64">
        <v>8</v>
      </c>
      <c r="J39" s="65">
        <f>IF(ISBLANK(F39),0,IF(ISBLANK(I39),F39,I39*F39))</f>
        <v>448</v>
      </c>
      <c r="K39" s="48"/>
    </row>
    <row r="40" spans="2:13" ht="18.75" customHeight="1" thickBot="1" x14ac:dyDescent="0.3">
      <c r="B40" s="66"/>
      <c r="C40" s="66" t="s">
        <v>37</v>
      </c>
      <c r="D40" s="66"/>
      <c r="E40" s="66"/>
      <c r="F40" s="67">
        <v>200</v>
      </c>
      <c r="G40" s="62">
        <v>12</v>
      </c>
      <c r="H40" s="63">
        <f>IF(ISBLANK(F40),0,IF(ISBLANK(G40),F40,G40*F40))</f>
        <v>2400</v>
      </c>
      <c r="I40" s="68">
        <v>11</v>
      </c>
      <c r="J40" s="69">
        <f>IF(ISBLANK(F40),0,IF(ISBLANK(I40),F40,I40*F40))</f>
        <v>2200</v>
      </c>
      <c r="K40" s="70"/>
    </row>
    <row r="41" spans="2:13" ht="27" customHeight="1" thickBot="1" x14ac:dyDescent="0.3">
      <c r="B41" s="71"/>
      <c r="C41" s="72"/>
      <c r="D41" s="73"/>
      <c r="E41" s="73"/>
      <c r="F41" s="74"/>
      <c r="G41" s="75" t="s">
        <v>38</v>
      </c>
      <c r="H41" s="76">
        <f>SUM(H35:H40)</f>
        <v>8944</v>
      </c>
      <c r="I41" s="77" t="s">
        <v>40</v>
      </c>
      <c r="J41" s="78">
        <f>SUM(J35:J40)</f>
        <v>8476</v>
      </c>
      <c r="K41" s="74"/>
    </row>
  </sheetData>
  <sheetProtection formatCells="0" formatColumns="0" formatRows="0" insertColumns="0" insertRows="0" sort="0" autoFilter="0" pivotTables="0"/>
  <mergeCells count="9">
    <mergeCell ref="J35:K35"/>
    <mergeCell ref="F16:G16"/>
    <mergeCell ref="B1:H1"/>
    <mergeCell ref="M1:M2"/>
    <mergeCell ref="B2:D2"/>
    <mergeCell ref="E2:K2"/>
    <mergeCell ref="M6:M7"/>
    <mergeCell ref="B11:H11"/>
    <mergeCell ref="I11:K11"/>
  </mergeCells>
  <conditionalFormatting sqref="F20:F31">
    <cfRule type="expression" dxfId="1" priority="1">
      <formula>AND(ISBLANK(F20),J20&lt;&gt;0)</formula>
    </cfRule>
    <cfRule type="expression" dxfId="0" priority="2">
      <formula>AND(NOT(ISBLANK(F20)),ISERROR(MATCH(F20,$F$4:$F$8,0)))</formula>
    </cfRule>
  </conditionalFormatting>
  <conditionalFormatting sqref="G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{8C49C2F8-CE5F-4786-ABDA-8539FD644F2F}</x14:id>
        </ext>
      </extLst>
    </cfRule>
  </conditionalFormatting>
  <dataValidations count="1">
    <dataValidation type="list" allowBlank="1" showInputMessage="1" showErrorMessage="1" sqref="F20:F31" xr:uid="{DEF7EEFB-D836-465A-A19D-2C332A03163D}">
      <formula1>$F$4:$F$8</formula1>
    </dataValidation>
  </dataValidations>
  <hyperlinks>
    <hyperlink ref="F16:G16" r:id="rId1" display="tudoexcel.com.br" xr:uid="{4F4F088C-F299-4ACD-9FC4-EABC330CB746}"/>
    <hyperlink ref="J1" location="Donate!A1" display="Donate" xr:uid="{0713E031-4691-4BAF-8C3C-9652CCEC3EE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49C2F8-CE5F-4786-ABDA-8539FD644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5984-F76C-4DFA-A901-13D055F7CE39}">
  <dimension ref="B1:B16"/>
  <sheetViews>
    <sheetView workbookViewId="0">
      <selection activeCell="E7" sqref="E7"/>
    </sheetView>
  </sheetViews>
  <sheetFormatPr defaultRowHeight="14.4" x14ac:dyDescent="0.3"/>
  <cols>
    <col min="2" max="2" width="78.88671875" customWidth="1"/>
  </cols>
  <sheetData>
    <row r="1" spans="2:2" x14ac:dyDescent="0.3">
      <c r="B1" s="89"/>
    </row>
    <row r="2" spans="2:2" ht="22.05" customHeight="1" x14ac:dyDescent="0.3">
      <c r="B2" s="90" t="s">
        <v>44</v>
      </c>
    </row>
    <row r="3" spans="2:2" ht="74.400000000000006" customHeight="1" x14ac:dyDescent="0.3">
      <c r="B3" s="91" t="s">
        <v>45</v>
      </c>
    </row>
    <row r="4" spans="2:2" ht="40.799999999999997" customHeight="1" x14ac:dyDescent="0.3">
      <c r="B4" s="92" t="s">
        <v>46</v>
      </c>
    </row>
    <row r="5" spans="2:2" ht="22.05" customHeight="1" x14ac:dyDescent="0.3">
      <c r="B5" s="89"/>
    </row>
    <row r="6" spans="2:2" ht="22.05" customHeight="1" x14ac:dyDescent="0.3">
      <c r="B6" s="93" t="s">
        <v>47</v>
      </c>
    </row>
    <row r="7" spans="2:2" ht="22.05" customHeight="1" x14ac:dyDescent="0.3">
      <c r="B7" s="93" t="s">
        <v>48</v>
      </c>
    </row>
    <row r="8" spans="2:2" ht="22.05" customHeight="1" x14ac:dyDescent="0.3">
      <c r="B8" s="93"/>
    </row>
    <row r="9" spans="2:2" ht="22.05" customHeight="1" x14ac:dyDescent="0.3">
      <c r="B9" s="94" t="s">
        <v>49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evento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2021-11-24T13:37:54Z</dcterms:created>
  <dcterms:modified xsi:type="dcterms:W3CDTF">2025-01-03T13:20:45Z</dcterms:modified>
</cp:coreProperties>
</file>