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A5800B83-5929-4613-9FC8-C8B7504212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stema Price" sheetId="1" r:id="rId1"/>
    <sheet name="Sistema SAC" sheetId="2" r:id="rId2"/>
    <sheet name="Comparação" sheetId="3" r:id="rId3"/>
    <sheet name="Instruçõ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B8" i="3"/>
  <c r="D8" i="3" s="1"/>
  <c r="C7" i="3"/>
  <c r="B7" i="3"/>
  <c r="D7" i="3" s="1"/>
  <c r="C6" i="3"/>
  <c r="B6" i="3"/>
  <c r="D6" i="3" s="1"/>
  <c r="C5" i="3"/>
  <c r="B5" i="3"/>
  <c r="D5" i="3" s="1"/>
  <c r="C4" i="3"/>
  <c r="D4" i="3" s="1"/>
  <c r="B4" i="3"/>
  <c r="B7" i="2"/>
  <c r="E5" i="2"/>
  <c r="C10" i="3" s="1"/>
  <c r="E4" i="2"/>
  <c r="C9" i="3" s="1"/>
  <c r="E4" i="1"/>
  <c r="E5" i="1" s="1"/>
  <c r="B10" i="3" l="1"/>
  <c r="E6" i="1"/>
  <c r="E6" i="2"/>
  <c r="B9" i="3"/>
  <c r="D9" i="3" s="1"/>
  <c r="D11" i="3" l="1"/>
  <c r="D10" i="3"/>
</calcChain>
</file>

<file path=xl/sharedStrings.xml><?xml version="1.0" encoding="utf-8"?>
<sst xmlns="http://schemas.openxmlformats.org/spreadsheetml/2006/main" count="83" uniqueCount="65">
  <si>
    <t>CALCULADORA DE AMORTIZAÇÃO - SISTEMA PRICE</t>
  </si>
  <si>
    <t>DADOS DO EMPRÉSTIMO</t>
  </si>
  <si>
    <t>RESUMO FINANCEIRO</t>
  </si>
  <si>
    <t>Valor do Empréstimo:</t>
  </si>
  <si>
    <t>Total Pago:</t>
  </si>
  <si>
    <t>Taxa de Juros (% ao mês):</t>
  </si>
  <si>
    <t>Total de Juros:</t>
  </si>
  <si>
    <t>Número de Parcelas:</t>
  </si>
  <si>
    <t>Percentual de Juros:</t>
  </si>
  <si>
    <t>Prestação Mensal Fixa:</t>
  </si>
  <si>
    <t>Parcela</t>
  </si>
  <si>
    <t>Saldo Inicial</t>
  </si>
  <si>
    <t>Juros</t>
  </si>
  <si>
    <t>Amortização</t>
  </si>
  <si>
    <t>Prestação</t>
  </si>
  <si>
    <t>Saldo Final</t>
  </si>
  <si>
    <t>CALCULADORA DE AMORTIZAÇÃO - SISTEMA SAC</t>
  </si>
  <si>
    <t>Amortização Constante:</t>
  </si>
  <si>
    <t>COMPARAÇÃO: SISTEMA PRICE vs SISTEMA SAC</t>
  </si>
  <si>
    <t>CRITÉRIO</t>
  </si>
  <si>
    <t>SISTEMA PRICE</t>
  </si>
  <si>
    <t>SISTEMA SAC</t>
  </si>
  <si>
    <t>DIFERENÇA</t>
  </si>
  <si>
    <t>Valor do Empréstimo</t>
  </si>
  <si>
    <t>Taxa de Juros Mensal</t>
  </si>
  <si>
    <t>Número de Parcelas</t>
  </si>
  <si>
    <t>Primeira Prestação</t>
  </si>
  <si>
    <t>Última Prestação</t>
  </si>
  <si>
    <t>Total Pago</t>
  </si>
  <si>
    <t>Total de Juros</t>
  </si>
  <si>
    <t>Economia</t>
  </si>
  <si>
    <t>-</t>
  </si>
  <si>
    <t>ANÁLISE:</t>
  </si>
  <si>
    <t>O Sistema SAC apresenta economia total de juros, com parcelas decrescentes.</t>
  </si>
  <si>
    <t>O Sistema Price tem parcelas fixas, facilitando o planejamento financeiro.</t>
  </si>
  <si>
    <t>No SAC, a primeira parcela é maior, mas diminui mensalmente.</t>
  </si>
  <si>
    <t>COMO USAR ESTA PLANILHA</t>
  </si>
  <si>
    <t>Passo 1:</t>
  </si>
  <si>
    <t>Escolha a aba do sistema desejado (Price ou SAC)</t>
  </si>
  <si>
    <t>Passo 2:</t>
  </si>
  <si>
    <t>Altere os valores nas células B4, B5 e B6 conforme seu empréstimo</t>
  </si>
  <si>
    <t>Passo 3:</t>
  </si>
  <si>
    <t>A planilha calculará automaticamente toda a tabela de amortização</t>
  </si>
  <si>
    <t>Passo 4:</t>
  </si>
  <si>
    <t>Veja na aba "Comparação" qual sistema é mais vantajoso</t>
  </si>
  <si>
    <t>SISTEMA PRICE:</t>
  </si>
  <si>
    <t>Parcelas fixas durante todo o período</t>
  </si>
  <si>
    <t>Vantagem:</t>
  </si>
  <si>
    <t>Facilita planejamento financeiro</t>
  </si>
  <si>
    <t>Desvantagem:</t>
  </si>
  <si>
    <t>Paga mais juros no total</t>
  </si>
  <si>
    <t>SISTEMA SAC:</t>
  </si>
  <si>
    <t>Parcelas decrescentes</t>
  </si>
  <si>
    <t>Menor custo total de juros</t>
  </si>
  <si>
    <t>Parcelas iniciais mais altas</t>
  </si>
  <si>
    <t>DICA 1:</t>
  </si>
  <si>
    <t>Use o SAC se conseguir pagar parcelas maiores no início</t>
  </si>
  <si>
    <t>DICA 2:</t>
  </si>
  <si>
    <t>Use o Price se precisar de parcelas menores e fixas</t>
  </si>
  <si>
    <t>DICA 3:</t>
  </si>
  <si>
    <t>Sempre compare o total de juros pagos em cada sistema</t>
  </si>
  <si>
    <t>DICA 4:</t>
  </si>
  <si>
    <t>Amortizações extras reduzem significativamente os juros</t>
  </si>
  <si>
    <t>Tudoexcel.com.br</t>
  </si>
  <si>
    <t>tudoexcel.com.br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</si>
</sst>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0.00&quot;%&quot;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C00000"/>
      <name val="Calibri"/>
      <family val="2"/>
    </font>
    <font>
      <b/>
      <sz val="11"/>
      <color rgb="FFFFFFFF"/>
      <name val="Calibri"/>
      <family val="2"/>
    </font>
    <font>
      <b/>
      <sz val="11"/>
      <color rgb="FF00B050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0"/>
      <name val="Calibri"/>
      <family val="2"/>
      <scheme val="minor"/>
    </font>
    <font>
      <b/>
      <sz val="26"/>
      <color theme="10"/>
      <name val="Calibri"/>
      <family val="2"/>
      <scheme val="minor"/>
    </font>
    <font>
      <b/>
      <sz val="2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D9E1F2"/>
        <bgColor rgb="FFD9E1F2"/>
      </patternFill>
    </fill>
    <fill>
      <patternFill patternType="solid">
        <fgColor rgb="FF70AD47"/>
        <bgColor rgb="FF70AD47"/>
      </patternFill>
    </fill>
    <fill>
      <patternFill patternType="solid">
        <fgColor rgb="FFE2EFDA"/>
        <bgColor rgb="FFE2EFDA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7030A0"/>
        <bgColor rgb="FF7030A0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2" fontId="0" fillId="0" borderId="0" xfId="0" applyNumberFormat="1"/>
    <xf numFmtId="164" fontId="4" fillId="0" borderId="0" xfId="0" applyNumberFormat="1" applyFont="1"/>
    <xf numFmtId="165" fontId="0" fillId="0" borderId="0" xfId="0" applyNumberFormat="1"/>
    <xf numFmtId="164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/>
    <xf numFmtId="164" fontId="6" fillId="0" borderId="1" xfId="0" applyNumberFormat="1" applyFont="1" applyBorder="1"/>
    <xf numFmtId="0" fontId="2" fillId="7" borderId="0" xfId="0" applyFont="1" applyFill="1"/>
    <xf numFmtId="0" fontId="3" fillId="0" borderId="0" xfId="0" applyFont="1"/>
    <xf numFmtId="0" fontId="2" fillId="3" borderId="0" xfId="0" applyFont="1" applyFill="1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5" borderId="0" xfId="0" applyFont="1" applyFill="1"/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9" borderId="0" xfId="1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Amortização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'Sistema Price'!$F$10:$F$33</c:f>
              <c:numCache>
                <c:formatCode>\R\$\ #,##0.00</c:formatCode>
                <c:ptCount val="24"/>
                <c:pt idx="0">
                  <c:v>48253.794901524547</c:v>
                </c:pt>
                <c:pt idx="1">
                  <c:v>46481.396726571969</c:v>
                </c:pt>
                <c:pt idx="2">
                  <c:v>44682.412578995099</c:v>
                </c:pt>
                <c:pt idx="3">
                  <c:v>42856.443669204578</c:v>
                </c:pt>
                <c:pt idx="4">
                  <c:v>41003.085225767187</c:v>
                </c:pt>
                <c:pt idx="5">
                  <c:v>39121.926405678263</c:v>
                </c:pt>
                <c:pt idx="6">
                  <c:v>37212.550203287981</c:v>
                </c:pt>
                <c:pt idx="7">
                  <c:v>35274.533357861852</c:v>
                </c:pt>
                <c:pt idx="8">
                  <c:v>33307.446259754332</c:v>
                </c:pt>
                <c:pt idx="9">
                  <c:v>31310.852855175199</c:v>
                </c:pt>
                <c:pt idx="10">
                  <c:v>29284.310549527381</c:v>
                </c:pt>
                <c:pt idx="11">
                  <c:v>27227.370109294839</c:v>
                </c:pt>
                <c:pt idx="12">
                  <c:v>25139.575562458809</c:v>
                </c:pt>
                <c:pt idx="13">
                  <c:v>23020.464097420241</c:v>
                </c:pt>
                <c:pt idx="14">
                  <c:v>20869.5659604061</c:v>
                </c:pt>
                <c:pt idx="15">
                  <c:v>18686.40435133674</c:v>
                </c:pt>
                <c:pt idx="16">
                  <c:v>16470.49531813135</c:v>
                </c:pt>
                <c:pt idx="17">
                  <c:v>14221.347649427869</c:v>
                </c:pt>
                <c:pt idx="18">
                  <c:v>11938.462765693839</c:v>
                </c:pt>
                <c:pt idx="19">
                  <c:v>9621.3346087037935</c:v>
                </c:pt>
                <c:pt idx="20">
                  <c:v>7269.4495293589007</c:v>
                </c:pt>
                <c:pt idx="21">
                  <c:v>4882.2861738238353</c:v>
                </c:pt>
                <c:pt idx="22">
                  <c:v>2459.315367955744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0-45BE-80E0-D8E9A121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1420528"/>
        <c:axId val="1481422928"/>
      </c:barChart>
      <c:catAx>
        <c:axId val="148142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81422928"/>
        <c:crosses val="autoZero"/>
        <c:auto val="1"/>
        <c:lblAlgn val="ctr"/>
        <c:lblOffset val="100"/>
        <c:noMultiLvlLbl val="0"/>
      </c:catAx>
      <c:valAx>
        <c:axId val="148142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R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8142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1</xdr:row>
      <xdr:rowOff>80010</xdr:rowOff>
    </xdr:from>
    <xdr:to>
      <xdr:col>16</xdr:col>
      <xdr:colOff>335280</xdr:colOff>
      <xdr:row>20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4147FD-7608-7C9D-DCD8-A10E87B4F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udoexcel.com.b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N1" sqref="N1"/>
    </sheetView>
  </sheetViews>
  <sheetFormatPr defaultRowHeight="14.4" x14ac:dyDescent="0.3"/>
  <cols>
    <col min="1" max="1" width="22.21875" bestFit="1" customWidth="1"/>
    <col min="2" max="2" width="15.109375" customWidth="1"/>
    <col min="3" max="3" width="14.109375" customWidth="1"/>
    <col min="4" max="4" width="17.5546875" bestFit="1" customWidth="1"/>
    <col min="5" max="5" width="16.6640625" customWidth="1"/>
    <col min="6" max="6" width="19.77734375" customWidth="1"/>
  </cols>
  <sheetData>
    <row r="1" spans="1:11" ht="21" x14ac:dyDescent="0.4">
      <c r="A1" s="17" t="s">
        <v>0</v>
      </c>
      <c r="B1" s="16"/>
      <c r="C1" s="16"/>
      <c r="D1" s="16"/>
      <c r="E1" s="16"/>
      <c r="F1" s="16"/>
      <c r="H1" s="23" t="s">
        <v>63</v>
      </c>
      <c r="I1" s="23"/>
      <c r="J1" s="23"/>
      <c r="K1" s="23"/>
    </row>
    <row r="3" spans="1:11" ht="15.6" x14ac:dyDescent="0.3">
      <c r="A3" s="15" t="s">
        <v>1</v>
      </c>
      <c r="B3" s="16"/>
      <c r="D3" s="15" t="s">
        <v>2</v>
      </c>
      <c r="E3" s="16"/>
    </row>
    <row r="4" spans="1:11" x14ac:dyDescent="0.3">
      <c r="A4" t="s">
        <v>3</v>
      </c>
      <c r="B4" s="1">
        <v>50000</v>
      </c>
      <c r="D4" t="s">
        <v>4</v>
      </c>
      <c r="E4" s="1">
        <f>B7*B6</f>
        <v>0</v>
      </c>
    </row>
    <row r="5" spans="1:11" x14ac:dyDescent="0.3">
      <c r="A5" t="s">
        <v>5</v>
      </c>
      <c r="B5" s="2">
        <v>1.5</v>
      </c>
      <c r="D5" t="s">
        <v>6</v>
      </c>
      <c r="E5" s="3">
        <f>E4-B4</f>
        <v>-50000</v>
      </c>
    </row>
    <row r="6" spans="1:11" x14ac:dyDescent="0.3">
      <c r="A6" t="s">
        <v>7</v>
      </c>
      <c r="B6">
        <v>24</v>
      </c>
      <c r="D6" t="s">
        <v>8</v>
      </c>
      <c r="E6" s="4">
        <f>(E5/B4)*100</f>
        <v>-100</v>
      </c>
    </row>
    <row r="7" spans="1:11" x14ac:dyDescent="0.3">
      <c r="A7" t="s">
        <v>9</v>
      </c>
      <c r="B7" s="5"/>
    </row>
    <row r="9" spans="1:11" x14ac:dyDescent="0.3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</row>
    <row r="10" spans="1:11" x14ac:dyDescent="0.3">
      <c r="A10" s="7">
        <v>1</v>
      </c>
      <c r="B10" s="8">
        <v>50000</v>
      </c>
      <c r="C10" s="8">
        <v>750</v>
      </c>
      <c r="D10" s="8">
        <v>1746.2050984754489</v>
      </c>
      <c r="E10" s="8">
        <v>2496.2050984754492</v>
      </c>
      <c r="F10" s="8">
        <v>48253.794901524547</v>
      </c>
    </row>
    <row r="11" spans="1:11" x14ac:dyDescent="0.3">
      <c r="A11" s="7">
        <v>2</v>
      </c>
      <c r="B11" s="8">
        <v>48253.794901524547</v>
      </c>
      <c r="C11" s="8">
        <v>723.80692352286826</v>
      </c>
      <c r="D11" s="8">
        <v>1772.398174952581</v>
      </c>
      <c r="E11" s="8">
        <v>2496.2050984754492</v>
      </c>
      <c r="F11" s="8">
        <v>46481.396726571969</v>
      </c>
    </row>
    <row r="12" spans="1:11" x14ac:dyDescent="0.3">
      <c r="A12" s="7">
        <v>3</v>
      </c>
      <c r="B12" s="8">
        <v>46481.396726571969</v>
      </c>
      <c r="C12" s="8">
        <v>697.22095089857953</v>
      </c>
      <c r="D12" s="8">
        <v>1798.9841475768701</v>
      </c>
      <c r="E12" s="8">
        <v>2496.2050984754492</v>
      </c>
      <c r="F12" s="8">
        <v>44682.412578995099</v>
      </c>
    </row>
    <row r="13" spans="1:11" x14ac:dyDescent="0.3">
      <c r="A13" s="7">
        <v>4</v>
      </c>
      <c r="B13" s="8">
        <v>44682.412578995099</v>
      </c>
      <c r="C13" s="8">
        <v>670.23618868492645</v>
      </c>
      <c r="D13" s="8">
        <v>1825.968909790523</v>
      </c>
      <c r="E13" s="8">
        <v>2496.2050984754492</v>
      </c>
      <c r="F13" s="8">
        <v>42856.443669204578</v>
      </c>
    </row>
    <row r="14" spans="1:11" x14ac:dyDescent="0.3">
      <c r="A14" s="7">
        <v>5</v>
      </c>
      <c r="B14" s="8">
        <v>42856.443669204578</v>
      </c>
      <c r="C14" s="8">
        <v>642.84665503806866</v>
      </c>
      <c r="D14" s="8">
        <v>1853.3584434373811</v>
      </c>
      <c r="E14" s="8">
        <v>2496.2050984754492</v>
      </c>
      <c r="F14" s="8">
        <v>41003.085225767187</v>
      </c>
    </row>
    <row r="15" spans="1:11" x14ac:dyDescent="0.3">
      <c r="A15" s="7">
        <v>6</v>
      </c>
      <c r="B15" s="8">
        <v>41003.085225767187</v>
      </c>
      <c r="C15" s="8">
        <v>615.04627838650788</v>
      </c>
      <c r="D15" s="8">
        <v>1881.158820088941</v>
      </c>
      <c r="E15" s="8">
        <v>2496.2050984754492</v>
      </c>
      <c r="F15" s="8">
        <v>39121.926405678263</v>
      </c>
    </row>
    <row r="16" spans="1:11" x14ac:dyDescent="0.3">
      <c r="A16" s="7">
        <v>7</v>
      </c>
      <c r="B16" s="8">
        <v>39121.926405678263</v>
      </c>
      <c r="C16" s="8">
        <v>586.82889608517382</v>
      </c>
      <c r="D16" s="8">
        <v>1909.376202390275</v>
      </c>
      <c r="E16" s="8">
        <v>2496.2050984754492</v>
      </c>
      <c r="F16" s="8">
        <v>37212.550203287981</v>
      </c>
    </row>
    <row r="17" spans="1:6" x14ac:dyDescent="0.3">
      <c r="A17" s="7">
        <v>8</v>
      </c>
      <c r="B17" s="8">
        <v>37212.550203287981</v>
      </c>
      <c r="C17" s="8">
        <v>558.18825304931966</v>
      </c>
      <c r="D17" s="8">
        <v>1938.01684542613</v>
      </c>
      <c r="E17" s="8">
        <v>2496.2050984754492</v>
      </c>
      <c r="F17" s="8">
        <v>35274.533357861852</v>
      </c>
    </row>
    <row r="18" spans="1:6" x14ac:dyDescent="0.3">
      <c r="A18" s="7">
        <v>9</v>
      </c>
      <c r="B18" s="8">
        <v>35274.533357861852</v>
      </c>
      <c r="C18" s="8">
        <v>529.11800036792772</v>
      </c>
      <c r="D18" s="8">
        <v>1967.0870981075209</v>
      </c>
      <c r="E18" s="8">
        <v>2496.2050984754492</v>
      </c>
      <c r="F18" s="8">
        <v>33307.446259754332</v>
      </c>
    </row>
    <row r="19" spans="1:6" x14ac:dyDescent="0.3">
      <c r="A19" s="7">
        <v>10</v>
      </c>
      <c r="B19" s="8">
        <v>33307.446259754332</v>
      </c>
      <c r="C19" s="8">
        <v>499.61169389631488</v>
      </c>
      <c r="D19" s="8">
        <v>1996.5934045791339</v>
      </c>
      <c r="E19" s="8">
        <v>2496.2050984754492</v>
      </c>
      <c r="F19" s="8">
        <v>31310.852855175199</v>
      </c>
    </row>
    <row r="20" spans="1:6" x14ac:dyDescent="0.3">
      <c r="A20" s="7">
        <v>11</v>
      </c>
      <c r="B20" s="8">
        <v>31310.852855175199</v>
      </c>
      <c r="C20" s="8">
        <v>469.66279282762798</v>
      </c>
      <c r="D20" s="8">
        <v>2026.542305647821</v>
      </c>
      <c r="E20" s="8">
        <v>2496.2050984754492</v>
      </c>
      <c r="F20" s="8">
        <v>29284.310549527381</v>
      </c>
    </row>
    <row r="21" spans="1:6" x14ac:dyDescent="0.3">
      <c r="A21" s="7">
        <v>12</v>
      </c>
      <c r="B21" s="8">
        <v>29284.310549527381</v>
      </c>
      <c r="C21" s="8">
        <v>439.26465824291063</v>
      </c>
      <c r="D21" s="8">
        <v>2056.940440232539</v>
      </c>
      <c r="E21" s="8">
        <v>2496.2050984754492</v>
      </c>
      <c r="F21" s="8">
        <v>27227.370109294839</v>
      </c>
    </row>
    <row r="22" spans="1:6" x14ac:dyDescent="0.3">
      <c r="A22" s="7">
        <v>13</v>
      </c>
      <c r="B22" s="8">
        <v>27227.370109294839</v>
      </c>
      <c r="C22" s="8">
        <v>408.41055163942258</v>
      </c>
      <c r="D22" s="8">
        <v>2087.7945468360272</v>
      </c>
      <c r="E22" s="8">
        <v>2496.2050984754492</v>
      </c>
      <c r="F22" s="8">
        <v>25139.575562458809</v>
      </c>
    </row>
    <row r="23" spans="1:6" x14ac:dyDescent="0.3">
      <c r="A23" s="7">
        <v>14</v>
      </c>
      <c r="B23" s="8">
        <v>25139.575562458809</v>
      </c>
      <c r="C23" s="8">
        <v>377.09363343688221</v>
      </c>
      <c r="D23" s="8">
        <v>2119.1114650385671</v>
      </c>
      <c r="E23" s="8">
        <v>2496.2050984754492</v>
      </c>
      <c r="F23" s="8">
        <v>23020.464097420241</v>
      </c>
    </row>
    <row r="24" spans="1:6" x14ac:dyDescent="0.3">
      <c r="A24" s="7">
        <v>15</v>
      </c>
      <c r="B24" s="8">
        <v>23020.464097420241</v>
      </c>
      <c r="C24" s="8">
        <v>345.30696146130367</v>
      </c>
      <c r="D24" s="8">
        <v>2150.898137014146</v>
      </c>
      <c r="E24" s="8">
        <v>2496.2050984754492</v>
      </c>
      <c r="F24" s="8">
        <v>20869.5659604061</v>
      </c>
    </row>
    <row r="25" spans="1:6" x14ac:dyDescent="0.3">
      <c r="A25" s="7">
        <v>16</v>
      </c>
      <c r="B25" s="8">
        <v>20869.5659604061</v>
      </c>
      <c r="C25" s="8">
        <v>313.04348940609151</v>
      </c>
      <c r="D25" s="8">
        <v>2183.1616090693578</v>
      </c>
      <c r="E25" s="8">
        <v>2496.2050984754492</v>
      </c>
      <c r="F25" s="8">
        <v>18686.40435133674</v>
      </c>
    </row>
    <row r="26" spans="1:6" x14ac:dyDescent="0.3">
      <c r="A26" s="7">
        <v>17</v>
      </c>
      <c r="B26" s="8">
        <v>18686.40435133674</v>
      </c>
      <c r="C26" s="8">
        <v>280.29606527005109</v>
      </c>
      <c r="D26" s="8">
        <v>2215.9090332053979</v>
      </c>
      <c r="E26" s="8">
        <v>2496.2050984754492</v>
      </c>
      <c r="F26" s="8">
        <v>16470.49531813135</v>
      </c>
    </row>
    <row r="27" spans="1:6" x14ac:dyDescent="0.3">
      <c r="A27" s="7">
        <v>18</v>
      </c>
      <c r="B27" s="8">
        <v>16470.49531813135</v>
      </c>
      <c r="C27" s="8">
        <v>247.05742977197019</v>
      </c>
      <c r="D27" s="8">
        <v>2249.1476687034792</v>
      </c>
      <c r="E27" s="8">
        <v>2496.2050984754492</v>
      </c>
      <c r="F27" s="8">
        <v>14221.347649427869</v>
      </c>
    </row>
    <row r="28" spans="1:6" x14ac:dyDescent="0.3">
      <c r="A28" s="7">
        <v>19</v>
      </c>
      <c r="B28" s="8">
        <v>14221.347649427869</v>
      </c>
      <c r="C28" s="8">
        <v>213.320214741418</v>
      </c>
      <c r="D28" s="8">
        <v>2282.8848837340311</v>
      </c>
      <c r="E28" s="8">
        <v>2496.2050984754492</v>
      </c>
      <c r="F28" s="8">
        <v>11938.462765693839</v>
      </c>
    </row>
    <row r="29" spans="1:6" x14ac:dyDescent="0.3">
      <c r="A29" s="7">
        <v>20</v>
      </c>
      <c r="B29" s="8">
        <v>11938.462765693839</v>
      </c>
      <c r="C29" s="8">
        <v>179.0769414854075</v>
      </c>
      <c r="D29" s="8">
        <v>2317.128156990042</v>
      </c>
      <c r="E29" s="8">
        <v>2496.2050984754492</v>
      </c>
      <c r="F29" s="8">
        <v>9621.3346087037935</v>
      </c>
    </row>
    <row r="30" spans="1:6" x14ac:dyDescent="0.3">
      <c r="A30" s="7">
        <v>21</v>
      </c>
      <c r="B30" s="8">
        <v>9621.3346087037935</v>
      </c>
      <c r="C30" s="8">
        <v>144.32001913055689</v>
      </c>
      <c r="D30" s="8">
        <v>2351.8850793448919</v>
      </c>
      <c r="E30" s="8">
        <v>2496.2050984754492</v>
      </c>
      <c r="F30" s="8">
        <v>7269.4495293589007</v>
      </c>
    </row>
    <row r="31" spans="1:6" x14ac:dyDescent="0.3">
      <c r="A31" s="7">
        <v>22</v>
      </c>
      <c r="B31" s="8">
        <v>7269.4495293589007</v>
      </c>
      <c r="C31" s="8">
        <v>109.0417429403835</v>
      </c>
      <c r="D31" s="8">
        <v>2387.1633555350659</v>
      </c>
      <c r="E31" s="8">
        <v>2496.2050984754492</v>
      </c>
      <c r="F31" s="8">
        <v>4882.2861738238353</v>
      </c>
    </row>
    <row r="32" spans="1:6" x14ac:dyDescent="0.3">
      <c r="A32" s="7">
        <v>23</v>
      </c>
      <c r="B32" s="8">
        <v>4882.2861738238353</v>
      </c>
      <c r="C32" s="8">
        <v>73.234292607357531</v>
      </c>
      <c r="D32" s="8">
        <v>2422.9708058680922</v>
      </c>
      <c r="E32" s="8">
        <v>2496.2050984754492</v>
      </c>
      <c r="F32" s="8">
        <v>2459.315367955744</v>
      </c>
    </row>
    <row r="33" spans="1:6" x14ac:dyDescent="0.3">
      <c r="A33" s="7">
        <v>24</v>
      </c>
      <c r="B33" s="8">
        <v>2459.315367955744</v>
      </c>
      <c r="C33" s="8">
        <v>36.889730519336148</v>
      </c>
      <c r="D33" s="8">
        <v>2459.3153679561128</v>
      </c>
      <c r="E33" s="8">
        <v>2496.2050984754492</v>
      </c>
      <c r="F33" s="8">
        <v>0</v>
      </c>
    </row>
  </sheetData>
  <mergeCells count="4">
    <mergeCell ref="D3:E3"/>
    <mergeCell ref="A3:B3"/>
    <mergeCell ref="A1:F1"/>
    <mergeCell ref="H1:K1"/>
  </mergeCells>
  <hyperlinks>
    <hyperlink ref="H1:K1" r:id="rId1" display="Tudoexcel.com.br" xr:uid="{E22A566D-4299-4F0A-8CBB-43F51AFAD468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I17" sqref="I17"/>
    </sheetView>
  </sheetViews>
  <sheetFormatPr defaultRowHeight="14.4" x14ac:dyDescent="0.3"/>
  <cols>
    <col min="1" max="1" width="22.21875" bestFit="1" customWidth="1"/>
    <col min="2" max="2" width="19" customWidth="1"/>
    <col min="3" max="3" width="12" customWidth="1"/>
    <col min="4" max="4" width="24.88671875" customWidth="1"/>
    <col min="5" max="5" width="17.33203125" customWidth="1"/>
    <col min="6" max="6" width="15" customWidth="1"/>
  </cols>
  <sheetData>
    <row r="1" spans="1:6" ht="18" x14ac:dyDescent="0.3">
      <c r="A1" s="19" t="s">
        <v>16</v>
      </c>
      <c r="B1" s="16"/>
      <c r="C1" s="16"/>
      <c r="D1" s="16"/>
      <c r="E1" s="16"/>
      <c r="F1" s="16"/>
    </row>
    <row r="3" spans="1:6" ht="15.6" x14ac:dyDescent="0.3">
      <c r="A3" s="18" t="s">
        <v>1</v>
      </c>
      <c r="B3" s="16"/>
      <c r="D3" s="18" t="s">
        <v>2</v>
      </c>
      <c r="E3" s="16"/>
    </row>
    <row r="4" spans="1:6" x14ac:dyDescent="0.3">
      <c r="A4" t="s">
        <v>3</v>
      </c>
      <c r="B4" s="1">
        <v>50000</v>
      </c>
      <c r="D4" t="s">
        <v>4</v>
      </c>
      <c r="E4" s="1">
        <f>SUM(E10:E33)</f>
        <v>59375.000000000015</v>
      </c>
    </row>
    <row r="5" spans="1:6" x14ac:dyDescent="0.3">
      <c r="A5" t="s">
        <v>5</v>
      </c>
      <c r="B5" s="2">
        <v>1.5</v>
      </c>
      <c r="D5" t="s">
        <v>6</v>
      </c>
      <c r="E5" s="3">
        <f>SUM(C10:C33)</f>
        <v>9375</v>
      </c>
    </row>
    <row r="6" spans="1:6" x14ac:dyDescent="0.3">
      <c r="A6" t="s">
        <v>7</v>
      </c>
      <c r="B6">
        <v>24</v>
      </c>
      <c r="D6" t="s">
        <v>8</v>
      </c>
      <c r="E6" s="4">
        <f>(E5/B4)*100</f>
        <v>18.75</v>
      </c>
    </row>
    <row r="7" spans="1:6" x14ac:dyDescent="0.3">
      <c r="A7" t="s">
        <v>17</v>
      </c>
      <c r="B7" s="5">
        <f>B4/B6</f>
        <v>2083.3333333333335</v>
      </c>
    </row>
    <row r="9" spans="1:6" x14ac:dyDescent="0.3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3">
      <c r="A10" s="7">
        <v>1</v>
      </c>
      <c r="B10" s="8">
        <v>50000</v>
      </c>
      <c r="C10" s="8">
        <v>750</v>
      </c>
      <c r="D10" s="8">
        <v>2083.333333333333</v>
      </c>
      <c r="E10" s="8">
        <v>2833.333333333333</v>
      </c>
      <c r="F10" s="8">
        <v>47916.666666666657</v>
      </c>
    </row>
    <row r="11" spans="1:6" x14ac:dyDescent="0.3">
      <c r="A11" s="7">
        <v>2</v>
      </c>
      <c r="B11" s="8">
        <v>47916.666666666657</v>
      </c>
      <c r="C11" s="8">
        <v>718.74999999999989</v>
      </c>
      <c r="D11" s="8">
        <v>2083.333333333333</v>
      </c>
      <c r="E11" s="8">
        <v>2802.083333333333</v>
      </c>
      <c r="F11" s="8">
        <v>45833.333333333328</v>
      </c>
    </row>
    <row r="12" spans="1:6" x14ac:dyDescent="0.3">
      <c r="A12" s="7">
        <v>3</v>
      </c>
      <c r="B12" s="8">
        <v>45833.333333333328</v>
      </c>
      <c r="C12" s="8">
        <v>687.49999999999989</v>
      </c>
      <c r="D12" s="8">
        <v>2083.333333333333</v>
      </c>
      <c r="E12" s="8">
        <v>2770.833333333333</v>
      </c>
      <c r="F12" s="8">
        <v>43749.999999999993</v>
      </c>
    </row>
    <row r="13" spans="1:6" x14ac:dyDescent="0.3">
      <c r="A13" s="7">
        <v>4</v>
      </c>
      <c r="B13" s="8">
        <v>43749.999999999993</v>
      </c>
      <c r="C13" s="8">
        <v>656.24999999999989</v>
      </c>
      <c r="D13" s="8">
        <v>2083.333333333333</v>
      </c>
      <c r="E13" s="8">
        <v>2739.583333333333</v>
      </c>
      <c r="F13" s="8">
        <v>41666.666666666657</v>
      </c>
    </row>
    <row r="14" spans="1:6" x14ac:dyDescent="0.3">
      <c r="A14" s="7">
        <v>5</v>
      </c>
      <c r="B14" s="8">
        <v>41666.666666666657</v>
      </c>
      <c r="C14" s="8">
        <v>624.99999999999989</v>
      </c>
      <c r="D14" s="8">
        <v>2083.333333333333</v>
      </c>
      <c r="E14" s="8">
        <v>2708.333333333333</v>
      </c>
      <c r="F14" s="8">
        <v>39583.333333333321</v>
      </c>
    </row>
    <row r="15" spans="1:6" x14ac:dyDescent="0.3">
      <c r="A15" s="7">
        <v>6</v>
      </c>
      <c r="B15" s="8">
        <v>39583.333333333321</v>
      </c>
      <c r="C15" s="8">
        <v>593.74999999999977</v>
      </c>
      <c r="D15" s="8">
        <v>2083.333333333333</v>
      </c>
      <c r="E15" s="8">
        <v>2677.083333333333</v>
      </c>
      <c r="F15" s="8">
        <v>37499.999999999993</v>
      </c>
    </row>
    <row r="16" spans="1:6" x14ac:dyDescent="0.3">
      <c r="A16" s="7">
        <v>7</v>
      </c>
      <c r="B16" s="8">
        <v>37499.999999999993</v>
      </c>
      <c r="C16" s="8">
        <v>562.49999999999977</v>
      </c>
      <c r="D16" s="8">
        <v>2083.333333333333</v>
      </c>
      <c r="E16" s="8">
        <v>2645.833333333333</v>
      </c>
      <c r="F16" s="8">
        <v>35416.66666666665</v>
      </c>
    </row>
    <row r="17" spans="1:6" x14ac:dyDescent="0.3">
      <c r="A17" s="7">
        <v>8</v>
      </c>
      <c r="B17" s="8">
        <v>35416.66666666665</v>
      </c>
      <c r="C17" s="8">
        <v>531.24999999999977</v>
      </c>
      <c r="D17" s="8">
        <v>2083.333333333333</v>
      </c>
      <c r="E17" s="8">
        <v>2614.583333333333</v>
      </c>
      <c r="F17" s="8">
        <v>33333.333333333307</v>
      </c>
    </row>
    <row r="18" spans="1:6" x14ac:dyDescent="0.3">
      <c r="A18" s="7">
        <v>9</v>
      </c>
      <c r="B18" s="8">
        <v>33333.333333333307</v>
      </c>
      <c r="C18" s="8">
        <v>499.99999999999972</v>
      </c>
      <c r="D18" s="8">
        <v>2083.333333333333</v>
      </c>
      <c r="E18" s="8">
        <v>2583.333333333333</v>
      </c>
      <c r="F18" s="8">
        <v>31249.999999999982</v>
      </c>
    </row>
    <row r="19" spans="1:6" x14ac:dyDescent="0.3">
      <c r="A19" s="7">
        <v>10</v>
      </c>
      <c r="B19" s="8">
        <v>31249.999999999982</v>
      </c>
      <c r="C19" s="8">
        <v>468.74999999999972</v>
      </c>
      <c r="D19" s="8">
        <v>2083.333333333333</v>
      </c>
      <c r="E19" s="8">
        <v>2552.083333333333</v>
      </c>
      <c r="F19" s="8">
        <v>29166.66666666665</v>
      </c>
    </row>
    <row r="20" spans="1:6" x14ac:dyDescent="0.3">
      <c r="A20" s="7">
        <v>11</v>
      </c>
      <c r="B20" s="8">
        <v>29166.66666666665</v>
      </c>
      <c r="C20" s="8">
        <v>437.49999999999972</v>
      </c>
      <c r="D20" s="8">
        <v>2083.333333333333</v>
      </c>
      <c r="E20" s="8">
        <v>2520.833333333333</v>
      </c>
      <c r="F20" s="8">
        <v>27083.333333333321</v>
      </c>
    </row>
    <row r="21" spans="1:6" x14ac:dyDescent="0.3">
      <c r="A21" s="7">
        <v>12</v>
      </c>
      <c r="B21" s="8">
        <v>27083.333333333321</v>
      </c>
      <c r="C21" s="8">
        <v>406.24999999999977</v>
      </c>
      <c r="D21" s="8">
        <v>2083.333333333333</v>
      </c>
      <c r="E21" s="8">
        <v>2489.583333333333</v>
      </c>
      <c r="F21" s="8">
        <v>24999.999999999989</v>
      </c>
    </row>
    <row r="22" spans="1:6" x14ac:dyDescent="0.3">
      <c r="A22" s="7">
        <v>13</v>
      </c>
      <c r="B22" s="8">
        <v>24999.999999999989</v>
      </c>
      <c r="C22" s="8">
        <v>374.99999999999977</v>
      </c>
      <c r="D22" s="8">
        <v>2083.333333333333</v>
      </c>
      <c r="E22" s="8">
        <v>2458.333333333333</v>
      </c>
      <c r="F22" s="8">
        <v>22916.66666666665</v>
      </c>
    </row>
    <row r="23" spans="1:6" x14ac:dyDescent="0.3">
      <c r="A23" s="7">
        <v>14</v>
      </c>
      <c r="B23" s="8">
        <v>22916.66666666665</v>
      </c>
      <c r="C23" s="8">
        <v>343.74999999999977</v>
      </c>
      <c r="D23" s="8">
        <v>2083.333333333333</v>
      </c>
      <c r="E23" s="8">
        <v>2427.083333333333</v>
      </c>
      <c r="F23" s="8">
        <v>20833.333333333321</v>
      </c>
    </row>
    <row r="24" spans="1:6" x14ac:dyDescent="0.3">
      <c r="A24" s="7">
        <v>15</v>
      </c>
      <c r="B24" s="8">
        <v>20833.333333333321</v>
      </c>
      <c r="C24" s="8">
        <v>312.49999999999977</v>
      </c>
      <c r="D24" s="8">
        <v>2083.333333333333</v>
      </c>
      <c r="E24" s="8">
        <v>2395.833333333333</v>
      </c>
      <c r="F24" s="8">
        <v>18749.999999999989</v>
      </c>
    </row>
    <row r="25" spans="1:6" x14ac:dyDescent="0.3">
      <c r="A25" s="7">
        <v>16</v>
      </c>
      <c r="B25" s="8">
        <v>18749.999999999989</v>
      </c>
      <c r="C25" s="8">
        <v>281.24999999999977</v>
      </c>
      <c r="D25" s="8">
        <v>2083.333333333333</v>
      </c>
      <c r="E25" s="8">
        <v>2364.583333333333</v>
      </c>
      <c r="F25" s="8">
        <v>16666.666666666661</v>
      </c>
    </row>
    <row r="26" spans="1:6" x14ac:dyDescent="0.3">
      <c r="A26" s="7">
        <v>17</v>
      </c>
      <c r="B26" s="8">
        <v>16666.666666666661</v>
      </c>
      <c r="C26" s="8">
        <v>249.99999999999989</v>
      </c>
      <c r="D26" s="8">
        <v>2083.333333333333</v>
      </c>
      <c r="E26" s="8">
        <v>2333.333333333333</v>
      </c>
      <c r="F26" s="8">
        <v>14583.333333333319</v>
      </c>
    </row>
    <row r="27" spans="1:6" x14ac:dyDescent="0.3">
      <c r="A27" s="7">
        <v>18</v>
      </c>
      <c r="B27" s="8">
        <v>14583.333333333319</v>
      </c>
      <c r="C27" s="8">
        <v>218.7499999999998</v>
      </c>
      <c r="D27" s="8">
        <v>2083.333333333333</v>
      </c>
      <c r="E27" s="8">
        <v>2302.083333333333</v>
      </c>
      <c r="F27" s="8">
        <v>12499.999999999991</v>
      </c>
    </row>
    <row r="28" spans="1:6" x14ac:dyDescent="0.3">
      <c r="A28" s="7">
        <v>19</v>
      </c>
      <c r="B28" s="8">
        <v>12499.999999999991</v>
      </c>
      <c r="C28" s="8">
        <v>187.4999999999998</v>
      </c>
      <c r="D28" s="8">
        <v>2083.333333333333</v>
      </c>
      <c r="E28" s="8">
        <v>2270.833333333333</v>
      </c>
      <c r="F28" s="8">
        <v>10416.666666666661</v>
      </c>
    </row>
    <row r="29" spans="1:6" x14ac:dyDescent="0.3">
      <c r="A29" s="7">
        <v>20</v>
      </c>
      <c r="B29" s="8">
        <v>10416.666666666661</v>
      </c>
      <c r="C29" s="8">
        <v>156.2499999999998</v>
      </c>
      <c r="D29" s="8">
        <v>2083.333333333333</v>
      </c>
      <c r="E29" s="8">
        <v>2239.583333333333</v>
      </c>
      <c r="F29" s="8">
        <v>8333.3333333333212</v>
      </c>
    </row>
    <row r="30" spans="1:6" x14ac:dyDescent="0.3">
      <c r="A30" s="7">
        <v>21</v>
      </c>
      <c r="B30" s="8">
        <v>8333.3333333333212</v>
      </c>
      <c r="C30" s="8">
        <v>124.9999999999998</v>
      </c>
      <c r="D30" s="8">
        <v>2083.333333333333</v>
      </c>
      <c r="E30" s="8">
        <v>2208.333333333333</v>
      </c>
      <c r="F30" s="8">
        <v>6249.9999999999873</v>
      </c>
    </row>
    <row r="31" spans="1:6" x14ac:dyDescent="0.3">
      <c r="A31" s="7">
        <v>22</v>
      </c>
      <c r="B31" s="8">
        <v>6249.9999999999873</v>
      </c>
      <c r="C31" s="8">
        <v>93.749999999999801</v>
      </c>
      <c r="D31" s="8">
        <v>2083.333333333333</v>
      </c>
      <c r="E31" s="8">
        <v>2177.083333333333</v>
      </c>
      <c r="F31" s="8">
        <v>4166.6666666666533</v>
      </c>
    </row>
    <row r="32" spans="1:6" x14ac:dyDescent="0.3">
      <c r="A32" s="7">
        <v>23</v>
      </c>
      <c r="B32" s="8">
        <v>4166.6666666666533</v>
      </c>
      <c r="C32" s="8">
        <v>62.499999999999801</v>
      </c>
      <c r="D32" s="8">
        <v>2083.333333333333</v>
      </c>
      <c r="E32" s="8">
        <v>2145.833333333333</v>
      </c>
      <c r="F32" s="8">
        <v>2083.3333333333198</v>
      </c>
    </row>
    <row r="33" spans="1:6" x14ac:dyDescent="0.3">
      <c r="A33" s="7">
        <v>24</v>
      </c>
      <c r="B33" s="8">
        <v>2083.3333333333198</v>
      </c>
      <c r="C33" s="8">
        <v>31.249999999999801</v>
      </c>
      <c r="D33" s="8">
        <v>2083.333333333333</v>
      </c>
      <c r="E33" s="8">
        <v>2114.583333333333</v>
      </c>
      <c r="F33" s="8">
        <v>0</v>
      </c>
    </row>
  </sheetData>
  <mergeCells count="3">
    <mergeCell ref="D3:E3"/>
    <mergeCell ref="A3:B3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G17" sqref="G17"/>
    </sheetView>
  </sheetViews>
  <sheetFormatPr defaultRowHeight="14.4" x14ac:dyDescent="0.3"/>
  <cols>
    <col min="1" max="1" width="25" customWidth="1"/>
    <col min="2" max="4" width="18" customWidth="1"/>
  </cols>
  <sheetData>
    <row r="1" spans="1:6" ht="18" x14ac:dyDescent="0.3">
      <c r="A1" s="21" t="s">
        <v>18</v>
      </c>
      <c r="B1" s="16"/>
      <c r="C1" s="16"/>
      <c r="D1" s="16"/>
      <c r="E1" s="16"/>
      <c r="F1" s="16"/>
    </row>
    <row r="3" spans="1:6" x14ac:dyDescent="0.3">
      <c r="A3" s="10" t="s">
        <v>19</v>
      </c>
      <c r="B3" s="10" t="s">
        <v>20</v>
      </c>
      <c r="C3" s="10" t="s">
        <v>21</v>
      </c>
      <c r="D3" s="10" t="s">
        <v>22</v>
      </c>
    </row>
    <row r="4" spans="1:6" x14ac:dyDescent="0.3">
      <c r="A4" s="7" t="s">
        <v>23</v>
      </c>
      <c r="B4" s="8">
        <f>'Sistema Price'!B4</f>
        <v>50000</v>
      </c>
      <c r="C4" s="8">
        <f>'Sistema SAC'!B4</f>
        <v>50000</v>
      </c>
      <c r="D4" s="8">
        <f>B4-C4</f>
        <v>0</v>
      </c>
    </row>
    <row r="5" spans="1:6" x14ac:dyDescent="0.3">
      <c r="A5" s="7" t="s">
        <v>24</v>
      </c>
      <c r="B5" s="11">
        <f>'Sistema Price'!B5</f>
        <v>1.5</v>
      </c>
      <c r="C5" s="11">
        <f>'Sistema SAC'!B5</f>
        <v>1.5</v>
      </c>
      <c r="D5" s="11">
        <f>B5-C5</f>
        <v>0</v>
      </c>
    </row>
    <row r="6" spans="1:6" x14ac:dyDescent="0.3">
      <c r="A6" s="7" t="s">
        <v>25</v>
      </c>
      <c r="B6" s="7">
        <f>'Sistema Price'!B6</f>
        <v>24</v>
      </c>
      <c r="C6" s="7">
        <f>'Sistema SAC'!B6</f>
        <v>24</v>
      </c>
      <c r="D6" s="7">
        <f>B6-C6</f>
        <v>0</v>
      </c>
    </row>
    <row r="7" spans="1:6" x14ac:dyDescent="0.3">
      <c r="A7" s="7" t="s">
        <v>26</v>
      </c>
      <c r="B7" s="8">
        <f>'Sistema Price'!E10</f>
        <v>2496.2050984754492</v>
      </c>
      <c r="C7" s="8">
        <f>'Sistema SAC'!E10</f>
        <v>2833.333333333333</v>
      </c>
      <c r="D7" s="8">
        <f>C7-B7</f>
        <v>337.12823485788385</v>
      </c>
    </row>
    <row r="8" spans="1:6" x14ac:dyDescent="0.3">
      <c r="A8" s="7" t="s">
        <v>27</v>
      </c>
      <c r="B8" s="8">
        <f>'Sistema Price'!E33</f>
        <v>2496.2050984754492</v>
      </c>
      <c r="C8" s="8">
        <f>'Sistema SAC'!E33</f>
        <v>2114.583333333333</v>
      </c>
      <c r="D8" s="8">
        <f>B8-C8</f>
        <v>381.62176514211615</v>
      </c>
    </row>
    <row r="9" spans="1:6" x14ac:dyDescent="0.3">
      <c r="A9" s="7" t="s">
        <v>28</v>
      </c>
      <c r="B9" s="8">
        <f>'Sistema Price'!E4</f>
        <v>0</v>
      </c>
      <c r="C9" s="8">
        <f>'Sistema SAC'!E4</f>
        <v>59375.000000000015</v>
      </c>
      <c r="D9" s="8">
        <f>B9-C9</f>
        <v>-59375.000000000015</v>
      </c>
    </row>
    <row r="10" spans="1:6" x14ac:dyDescent="0.3">
      <c r="A10" s="7" t="s">
        <v>29</v>
      </c>
      <c r="B10" s="8">
        <f>'Sistema Price'!E5</f>
        <v>-50000</v>
      </c>
      <c r="C10" s="8">
        <f>'Sistema SAC'!E5</f>
        <v>9375</v>
      </c>
      <c r="D10" s="8">
        <f>B10-C10</f>
        <v>-59375</v>
      </c>
    </row>
    <row r="11" spans="1:6" x14ac:dyDescent="0.3">
      <c r="A11" s="7" t="s">
        <v>30</v>
      </c>
      <c r="B11" s="7" t="s">
        <v>31</v>
      </c>
      <c r="C11" s="7" t="s">
        <v>31</v>
      </c>
      <c r="D11" s="12">
        <f>B10-C10</f>
        <v>-59375</v>
      </c>
    </row>
    <row r="13" spans="1:6" ht="15.6" x14ac:dyDescent="0.3">
      <c r="A13" s="13" t="s">
        <v>32</v>
      </c>
    </row>
    <row r="14" spans="1:6" x14ac:dyDescent="0.3">
      <c r="A14" s="20" t="s">
        <v>33</v>
      </c>
      <c r="B14" s="16"/>
      <c r="C14" s="16"/>
      <c r="D14" s="16"/>
    </row>
    <row r="15" spans="1:6" x14ac:dyDescent="0.3">
      <c r="A15" s="20" t="s">
        <v>34</v>
      </c>
      <c r="B15" s="16"/>
      <c r="C15" s="16"/>
      <c r="D15" s="16"/>
    </row>
    <row r="16" spans="1:6" x14ac:dyDescent="0.3">
      <c r="A16" s="20" t="s">
        <v>35</v>
      </c>
      <c r="B16" s="16"/>
      <c r="C16" s="16"/>
      <c r="D16" s="16"/>
    </row>
    <row r="19" spans="2:3" ht="25.8" x14ac:dyDescent="0.5">
      <c r="B19" s="25" t="s">
        <v>64</v>
      </c>
      <c r="C19" s="25"/>
    </row>
  </sheetData>
  <mergeCells count="5">
    <mergeCell ref="A15:D15"/>
    <mergeCell ref="A16:D16"/>
    <mergeCell ref="A1:F1"/>
    <mergeCell ref="A14:D14"/>
    <mergeCell ref="B19:C19"/>
  </mergeCells>
  <hyperlinks>
    <hyperlink ref="B19:C19" r:id="rId1" display="tudoexcel.com.br" xr:uid="{BFB7D0A1-0F72-4EBF-AEC7-4F85A0367634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B24" sqref="B24"/>
    </sheetView>
  </sheetViews>
  <sheetFormatPr defaultRowHeight="14.4" x14ac:dyDescent="0.3"/>
  <cols>
    <col min="1" max="1" width="20" customWidth="1"/>
    <col min="2" max="2" width="60" customWidth="1"/>
  </cols>
  <sheetData>
    <row r="1" spans="1:4" ht="18" x14ac:dyDescent="0.3">
      <c r="A1" s="22" t="s">
        <v>36</v>
      </c>
      <c r="B1" s="16"/>
      <c r="C1" s="16"/>
      <c r="D1" s="16"/>
    </row>
    <row r="3" spans="1:4" x14ac:dyDescent="0.3">
      <c r="A3" s="14" t="s">
        <v>37</v>
      </c>
      <c r="B3" s="20" t="s">
        <v>38</v>
      </c>
      <c r="C3" s="16"/>
      <c r="D3" s="16"/>
    </row>
    <row r="4" spans="1:4" x14ac:dyDescent="0.3">
      <c r="A4" s="14" t="s">
        <v>39</v>
      </c>
      <c r="B4" s="20" t="s">
        <v>40</v>
      </c>
      <c r="C4" s="16"/>
      <c r="D4" s="16"/>
    </row>
    <row r="5" spans="1:4" x14ac:dyDescent="0.3">
      <c r="A5" s="14" t="s">
        <v>41</v>
      </c>
      <c r="B5" s="20" t="s">
        <v>42</v>
      </c>
      <c r="C5" s="16"/>
      <c r="D5" s="16"/>
    </row>
    <row r="6" spans="1:4" x14ac:dyDescent="0.3">
      <c r="A6" s="14" t="s">
        <v>43</v>
      </c>
      <c r="B6" s="20" t="s">
        <v>44</v>
      </c>
      <c r="C6" s="16"/>
      <c r="D6" s="16"/>
    </row>
    <row r="7" spans="1:4" x14ac:dyDescent="0.3">
      <c r="A7" s="14"/>
      <c r="B7" s="20"/>
      <c r="C7" s="16"/>
      <c r="D7" s="16"/>
    </row>
    <row r="8" spans="1:4" x14ac:dyDescent="0.3">
      <c r="A8" s="14" t="s">
        <v>45</v>
      </c>
      <c r="B8" s="20" t="s">
        <v>46</v>
      </c>
      <c r="C8" s="16"/>
      <c r="D8" s="16"/>
    </row>
    <row r="9" spans="1:4" x14ac:dyDescent="0.3">
      <c r="A9" s="14" t="s">
        <v>47</v>
      </c>
      <c r="B9" s="20" t="s">
        <v>48</v>
      </c>
      <c r="C9" s="16"/>
      <c r="D9" s="16"/>
    </row>
    <row r="10" spans="1:4" x14ac:dyDescent="0.3">
      <c r="A10" s="14" t="s">
        <v>49</v>
      </c>
      <c r="B10" s="20" t="s">
        <v>50</v>
      </c>
      <c r="C10" s="16"/>
      <c r="D10" s="16"/>
    </row>
    <row r="11" spans="1:4" x14ac:dyDescent="0.3">
      <c r="A11" s="14"/>
      <c r="B11" s="20"/>
      <c r="C11" s="16"/>
      <c r="D11" s="16"/>
    </row>
    <row r="12" spans="1:4" x14ac:dyDescent="0.3">
      <c r="A12" s="14" t="s">
        <v>51</v>
      </c>
      <c r="B12" s="20" t="s">
        <v>52</v>
      </c>
      <c r="C12" s="16"/>
      <c r="D12" s="16"/>
    </row>
    <row r="13" spans="1:4" x14ac:dyDescent="0.3">
      <c r="A13" s="14" t="s">
        <v>47</v>
      </c>
      <c r="B13" s="20" t="s">
        <v>53</v>
      </c>
      <c r="C13" s="16"/>
      <c r="D13" s="16"/>
    </row>
    <row r="14" spans="1:4" x14ac:dyDescent="0.3">
      <c r="A14" s="14" t="s">
        <v>49</v>
      </c>
      <c r="B14" s="20" t="s">
        <v>54</v>
      </c>
      <c r="C14" s="16"/>
      <c r="D14" s="16"/>
    </row>
    <row r="15" spans="1:4" x14ac:dyDescent="0.3">
      <c r="A15" s="14"/>
      <c r="B15" s="20"/>
      <c r="C15" s="16"/>
      <c r="D15" s="16"/>
    </row>
    <row r="16" spans="1:4" x14ac:dyDescent="0.3">
      <c r="A16" s="14" t="s">
        <v>55</v>
      </c>
      <c r="B16" s="20" t="s">
        <v>56</v>
      </c>
      <c r="C16" s="16"/>
      <c r="D16" s="16"/>
    </row>
    <row r="17" spans="1:4" x14ac:dyDescent="0.3">
      <c r="A17" s="14" t="s">
        <v>57</v>
      </c>
      <c r="B17" s="20" t="s">
        <v>58</v>
      </c>
      <c r="C17" s="16"/>
      <c r="D17" s="16"/>
    </row>
    <row r="18" spans="1:4" x14ac:dyDescent="0.3">
      <c r="A18" s="14" t="s">
        <v>59</v>
      </c>
      <c r="B18" s="20" t="s">
        <v>60</v>
      </c>
      <c r="C18" s="16"/>
      <c r="D18" s="16"/>
    </row>
    <row r="19" spans="1:4" x14ac:dyDescent="0.3">
      <c r="A19" s="14" t="s">
        <v>61</v>
      </c>
      <c r="B19" s="20" t="s">
        <v>62</v>
      </c>
      <c r="C19" s="16"/>
      <c r="D19" s="16"/>
    </row>
    <row r="21" spans="1:4" ht="33.6" x14ac:dyDescent="0.3">
      <c r="B21" s="24" t="s">
        <v>63</v>
      </c>
    </row>
  </sheetData>
  <mergeCells count="18">
    <mergeCell ref="A1:D1"/>
    <mergeCell ref="B11:D11"/>
    <mergeCell ref="B3:D3"/>
    <mergeCell ref="B5:D5"/>
    <mergeCell ref="B14:D14"/>
    <mergeCell ref="B15:D15"/>
    <mergeCell ref="B19:D19"/>
    <mergeCell ref="B8:D8"/>
    <mergeCell ref="B4:D4"/>
    <mergeCell ref="B17:D17"/>
    <mergeCell ref="B9:D9"/>
    <mergeCell ref="B13:D13"/>
    <mergeCell ref="B18:D18"/>
    <mergeCell ref="B12:D12"/>
    <mergeCell ref="B7:D7"/>
    <mergeCell ref="B6:D6"/>
    <mergeCell ref="B16:D16"/>
    <mergeCell ref="B10:D10"/>
  </mergeCells>
  <hyperlinks>
    <hyperlink ref="B21" r:id="rId1" xr:uid="{2F0C5B1E-DC65-4BC8-BB4A-9C28A473F726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Sistema Price</vt:lpstr>
      <vt:lpstr>Sistema SAC</vt:lpstr>
      <vt:lpstr>Comparação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2025-11-28T12:50:13Z</dcterms:created>
  <dcterms:modified xsi:type="dcterms:W3CDTF">2025-11-28T13:33:32Z</dcterms:modified>
</cp:coreProperties>
</file>